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<sst xmlns="http://schemas.openxmlformats.org/spreadsheetml/2006/main" count="585" uniqueCount="238">
  <si>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</si>
  <si>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</si>
  <si>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</si>
  <si>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физической культуры и спорта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</si>
  <si>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</si>
  <si>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</si>
  <si>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</si>
  <si>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</si>
  <si>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</si>
  <si>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</si>
  <si>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</si>
  <si>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</si>
  <si>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</si>
  <si>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</si>
  <si>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</si>
  <si>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</si>
  <si>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</si>
  <si>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</si>
  <si>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</si>
  <si>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</si>
  <si>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</si>
  <si>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</si>
  <si>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</si>
  <si>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Создание условий для развития физической культуры и массового спорта в МО Сертолово</t>
    </r>
  </si>
  <si>
    <t>1.1</t>
  </si>
  <si>
    <t xml:space="preserve">Организация и поведение «Сертоловская  лыжня» </t>
  </si>
  <si>
    <t>Количество участников</t>
  </si>
  <si>
    <t>чел.</t>
  </si>
  <si>
    <t>1.2</t>
  </si>
  <si>
    <t>Организация  и проведение эстафеты, посвященной Дню Победы</t>
  </si>
  <si>
    <t>1.3</t>
  </si>
  <si>
    <t>Организация и проведение легкоатлетического осеннего кросса,  посвящённого  Дню бегуна</t>
  </si>
  <si>
    <t>Итого по задаче 1:</t>
  </si>
  <si>
    <t>Задача 2.  Создание условий для развития отдельных видов спорта в МО Сертолово</t>
  </si>
  <si>
    <t>2.1</t>
  </si>
  <si>
    <t xml:space="preserve">Турнир по волейболу </t>
  </si>
  <si>
    <t>на Кубок МО Сертолово</t>
  </si>
  <si>
    <t>Количество команд</t>
  </si>
  <si>
    <t>ед.</t>
  </si>
  <si>
    <t>2.2</t>
  </si>
  <si>
    <t>Турнир по боксу памяти героя России Д.Кожемякина</t>
  </si>
  <si>
    <t>2.3</t>
  </si>
  <si>
    <t xml:space="preserve">Детско-юношеский турнир </t>
  </si>
  <si>
    <t>по мини-футболу</t>
  </si>
  <si>
    <t>2.4</t>
  </si>
  <si>
    <t>Открытое Первенство МО Сертолово по мини-футболу среди разных возрастных групп</t>
  </si>
  <si>
    <t>2.5</t>
  </si>
  <si>
    <t>Открытый турнир МО Сертолово по полноконтактным поединкам в «Свободном стиле»</t>
  </si>
  <si>
    <t>2.6</t>
  </si>
  <si>
    <t xml:space="preserve">Соревнование по плаванию </t>
  </si>
  <si>
    <t>«Веселый дельфин»,  посвященное памяти М.В.Меркурьева</t>
  </si>
  <si>
    <t>2.7</t>
  </si>
  <si>
    <t xml:space="preserve">Турнир по футболу на Кубок </t>
  </si>
  <si>
    <t>2.8</t>
  </si>
  <si>
    <t>Турнир по пляжному волейболу, посвященный Дню города</t>
  </si>
  <si>
    <t>2.9</t>
  </si>
  <si>
    <t xml:space="preserve">Соревнования </t>
  </si>
  <si>
    <t>по стритболу</t>
  </si>
  <si>
    <t>Количество команд     Количество соревнований</t>
  </si>
  <si>
    <t>ед.              ед.</t>
  </si>
  <si>
    <t>2.10</t>
  </si>
  <si>
    <t>Соревнования «по поединкам в свободном стиле» Открытие сезона</t>
  </si>
  <si>
    <t>Количество соревнований</t>
  </si>
  <si>
    <t>2.11</t>
  </si>
  <si>
    <t>Соревнования по спортивному ориентированию</t>
  </si>
  <si>
    <t>2.12</t>
  </si>
  <si>
    <t xml:space="preserve">Открытое Первенство МО Сертолово  </t>
  </si>
  <si>
    <t>по баскетболу</t>
  </si>
  <si>
    <t>ед.                 ед.</t>
  </si>
  <si>
    <t>15                      1</t>
  </si>
  <si>
    <t>2.13</t>
  </si>
  <si>
    <t>Турниры по настольному теннису среди разных возрастных групп</t>
  </si>
  <si>
    <t>2.14</t>
  </si>
  <si>
    <t>Соревнования по экстремальным видам спорта</t>
  </si>
  <si>
    <t>Количество участников       Количество соревнований</t>
  </si>
  <si>
    <t>чел.          ед.</t>
  </si>
  <si>
    <t>100                    2</t>
  </si>
  <si>
    <t>2.15</t>
  </si>
  <si>
    <t>100                 1</t>
  </si>
  <si>
    <t>2.16</t>
  </si>
  <si>
    <t>Турнир по борьбе дзюдо, посвященный Дню защиты детей</t>
  </si>
  <si>
    <t>500                   1</t>
  </si>
  <si>
    <t>2.17</t>
  </si>
  <si>
    <t>Турнир по мини-футболу среди разных возрастных групп</t>
  </si>
  <si>
    <t>шт.</t>
  </si>
  <si>
    <t>-</t>
  </si>
  <si>
    <t>2.18</t>
  </si>
  <si>
    <t>Турнир по шахматам, посвященный Дню России</t>
  </si>
  <si>
    <t>2.19</t>
  </si>
  <si>
    <t>Турнир по спортивному туризму</t>
  </si>
  <si>
    <t>Итого по задаче 2:</t>
  </si>
  <si>
    <t>Задача 3. Поддержка детско-юношеского и взрослого спорта, в том числе по месту жительства</t>
  </si>
  <si>
    <t>3.1</t>
  </si>
  <si>
    <t>Организация работы по развитию  спортивного ориентирования</t>
  </si>
  <si>
    <t>Количество занятий в неделю</t>
  </si>
  <si>
    <t>Количество спортивных формирований</t>
  </si>
  <si>
    <t>3.2</t>
  </si>
  <si>
    <t>Организация работы по развитию волейбола</t>
  </si>
  <si>
    <t>3.3</t>
  </si>
  <si>
    <t>Организация работы по развитию футбола</t>
  </si>
  <si>
    <t>3.4</t>
  </si>
  <si>
    <t>Организация работы по развитию баскетбола среди взрослого населения</t>
  </si>
  <si>
    <t>3.5</t>
  </si>
  <si>
    <t>Организация работы по развитию баскетбола среди детского населения</t>
  </si>
  <si>
    <t>Количество секций</t>
  </si>
  <si>
    <t>3.6</t>
  </si>
  <si>
    <t>Организация работы по развитию настольного  тенниса</t>
  </si>
  <si>
    <t>3.7</t>
  </si>
  <si>
    <t>Организация работы по развитию  карате «Свободный стиль»</t>
  </si>
  <si>
    <t>3.8</t>
  </si>
  <si>
    <t>Организация работы по развитию лыжных гонок</t>
  </si>
  <si>
    <t>3.9</t>
  </si>
  <si>
    <t>Организация работы по развитию спортивного танца для населения</t>
  </si>
  <si>
    <t>3.10</t>
  </si>
  <si>
    <t>Организация спортивного досуга с населением по месту жительства</t>
  </si>
  <si>
    <t>Итого по задаче 3:</t>
  </si>
  <si>
    <t>Задача 4. Поддержка спортсменов и команд МО Сертолово, достигших высоких спортивных результатов</t>
  </si>
  <si>
    <t>4.1</t>
  </si>
  <si>
    <t>Организация  участия  спортсменов и сборных команд МО Сертолово в соревнованиях, турнирах различного уровня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</si>
  <si>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команд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</si>
  <si>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участников</t>
    </r>
  </si>
  <si>
    <t>4.2</t>
  </si>
  <si>
    <t>Организация и проведение фестиваля «Лучший спортсмен, тренер, команда»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</si>
  <si>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зрителей</t>
    </r>
  </si>
  <si>
    <t>Итого по задаче 4:</t>
  </si>
  <si>
    <t>Задача 5. Поддержка любительского спорта в МО Сертолово</t>
  </si>
  <si>
    <t>5.1</t>
  </si>
  <si>
    <t>Организация участия любительских команд в соревнованиях различного уровня</t>
  </si>
  <si>
    <t>5.2</t>
  </si>
  <si>
    <t>Организация и проведение летних спортивных сборов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</si>
  <si>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сборов</t>
    </r>
  </si>
  <si>
    <t>чел</t>
  </si>
  <si>
    <t>Итого по задаче 5:</t>
  </si>
  <si>
    <t>Задача 6. Развитие и укрепление материально-технической базы отрасли «Физическая культура и спорт»</t>
  </si>
  <si>
    <t>6.1</t>
  </si>
  <si>
    <t>Приобретение спортивного инвентаря для проведения спортивных мероприятий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</si>
  <si>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инвентаря</t>
    </r>
  </si>
  <si>
    <t>6.2</t>
  </si>
  <si>
    <t xml:space="preserve">Содержание спортивных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</si>
  <si>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объектов</t>
    </r>
  </si>
  <si>
    <t>объектов</t>
  </si>
  <si>
    <t>6.3</t>
  </si>
  <si>
    <t>Устройство открытого плоскостного сооружения – комплексной спортивной площадки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</si>
  <si>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</si>
  <si>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</si>
  <si>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</si>
  <si>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</si>
  <si>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>И.Л.Левин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</si>
  <si>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</si>
  <si>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</si>
  <si>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</si>
  <si>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физической культуры и спорта в МО Сертолово на 2011-2013 гг.»</t>
  </si>
  <si>
    <t xml:space="preserve">№  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</si>
  <si>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</si>
  <si>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</si>
  <si>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</si>
  <si>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</si>
  <si>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</si>
  <si>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</si>
  <si>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</si>
  <si>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</si>
  <si>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Раздел 1. Создание условий для развития физической культуры и массового спорта в МО Сертолово</t>
  </si>
  <si>
    <t xml:space="preserve">Организация и проведение соревнования по лыжным гонкам «Сертоловская  лыжня» </t>
  </si>
  <si>
    <t>бюджет МО Сертолово</t>
  </si>
  <si>
    <t>2011-2013</t>
  </si>
  <si>
    <t>Отдел местного самоуправления администрации МО Сертолово</t>
  </si>
  <si>
    <t>Пропаганда здорового образа жизни (ЗОЖ), стимулирование социальной активности жителей муниципального образования (МО)  к занятиям физической культуры и спорта</t>
  </si>
  <si>
    <t>Пропаганда здорового образа жизни, стимулирование социальной активности жителей МО, военно-патриотическое воспитание населения МО</t>
  </si>
  <si>
    <t>Пропаганда здорового образа жизни, стимулирование социальной активности жителей МО к занятиям физической культуры и спорта</t>
  </si>
  <si>
    <t>Итого по разделу 1:</t>
  </si>
  <si>
    <t>Раздел 2.  Создание условий для развития отдельных видов  спорта в МО Сертолово</t>
  </si>
  <si>
    <t>Турнир по волейболу на Кубок МО Сертолово</t>
  </si>
  <si>
    <t>Пропаганда ЗОЖ, стимулирование социальной активности жителей города к занятиям физической культуры и спорта, укрепление здоровья</t>
  </si>
  <si>
    <t>Стимулирование спортивной активности спортсменов,  совершенствование и обмен спортивным мастерством, повышение рейтинга спортсменов</t>
  </si>
  <si>
    <t>Детско-юношеский турнир по мини-футболу</t>
  </si>
  <si>
    <t>Стимулирование спортивной активности населения, мотивирование на здоровый образ жизни, профилактика негативных явлений в молодежной среде</t>
  </si>
  <si>
    <t xml:space="preserve">Открытое Первенство </t>
  </si>
  <si>
    <t>Стимулирование спортивной активности населения, мотивирование на здоровый образ жизни</t>
  </si>
  <si>
    <t>МО Сертолово по мини-футболу среди разных возрастных групп</t>
  </si>
  <si>
    <t>Открытый турнир МО Сертолово по полноконтактным поединкам  в «Свободном стиле»</t>
  </si>
  <si>
    <t>Соревнование по плаванию «Веселый дельфин»,  посвященное памяти М.В.Меркурьева</t>
  </si>
  <si>
    <t>Формирование навыков по спортивному плаванию, укрепление здоровья, профилактика сколиоза</t>
  </si>
  <si>
    <t>Турнир по футболу на Кубок МО Сертолово</t>
  </si>
  <si>
    <t>Формирование здорового образа жизни, организация досуговой занятости населения</t>
  </si>
  <si>
    <t>Досуговая занятость населения. Приобщение к ЗОЖ, укрепление здоровья</t>
  </si>
  <si>
    <t>Соревнования по стритболу</t>
  </si>
  <si>
    <t>Досуговая занятость населения. Приобщение к занятиям по физической культуре и спорту</t>
  </si>
  <si>
    <t>Соревнования "по поединка в свободном стиле" Открытие сезона</t>
  </si>
  <si>
    <t>Досуговая занятость молодежи. Формирование навыков поведения в экстремальной ситуации, на незнакомой местности</t>
  </si>
  <si>
    <t>Открытое Первенство МО Сертолово по баскетболу</t>
  </si>
  <si>
    <t>Досуговая деятельность молодежи. Формирование ЗОЖ</t>
  </si>
  <si>
    <t>Турниры по настольному  теннису среди разных возрастных групп</t>
  </si>
  <si>
    <t>Приобретение навыков игры в теннис. Досуговая занятость</t>
  </si>
  <si>
    <t>Досуговая занятость молодежи, профилактика вредных привычек. Пропаганда ЗОЖ</t>
  </si>
  <si>
    <t>Открытое Первенство МО Сертолово по боксу</t>
  </si>
  <si>
    <t>Итого по разделу 2:</t>
  </si>
  <si>
    <t xml:space="preserve"> </t>
  </si>
  <si>
    <t>Раздел 3. Поддержка детско-юношеского и взрослого спорта, в том числе по месту жительства</t>
  </si>
  <si>
    <t xml:space="preserve">Пропаганда занятий  спортивным ориентированием.  Досуговая занятость молодежи. Формирование навыков поведения в экстремальной ситуации, на незнакомой местности </t>
  </si>
  <si>
    <t xml:space="preserve">Организация работы </t>
  </si>
  <si>
    <t>Досуговая занятость детей и подростков. Приобретение навыков игры в хоккей</t>
  </si>
  <si>
    <t>по развитию волейбола</t>
  </si>
  <si>
    <t>Досуговая занятость детей и подростков. Приобретение навыков игры в футбол</t>
  </si>
  <si>
    <t>Досуговая занятость взрослого населения. Приобретение навыков игры в баскетбол</t>
  </si>
  <si>
    <t>Досуговая занятость детей. Приобретение навыков игры в баскетбол</t>
  </si>
  <si>
    <t>Организация работы по развитию настольного тенниса</t>
  </si>
  <si>
    <t>Досуговая занятость детей. Приобретение навыков игры в настольный теннис</t>
  </si>
  <si>
    <t>Организация работы по развитию карате "Свободный стиль"</t>
  </si>
  <si>
    <t>Досуговая  занятость взрослого и детского населения Приобретение навыков   в элементах рукопашного боя</t>
  </si>
  <si>
    <t>Досуговая занятость детей</t>
  </si>
  <si>
    <t>Приобретение навыков спортивной аэробики</t>
  </si>
  <si>
    <t>Досуговая занятость детей. Приобретение навыков спортивного танца</t>
  </si>
  <si>
    <t>Досуговая  занятость взрослого и детского населения. Пропаганда ЗОЖ</t>
  </si>
  <si>
    <t>Итого по разделу 3:</t>
  </si>
  <si>
    <t>Раздел 4. Поддержка спортсменов и команд МО Сертолово, достигших высоких спортивных результатов</t>
  </si>
  <si>
    <t>4.1.</t>
  </si>
  <si>
    <t xml:space="preserve">  Организация участия  спортсменов и сборных команд МО Сертолово </t>
  </si>
  <si>
    <t>Обмен  спортивным опытом. Повышение спортивного мастерства   Стимулирование для достижения высших результатов</t>
  </si>
  <si>
    <t>в соревнованиях, турнирах различного уровня</t>
  </si>
  <si>
    <t xml:space="preserve"> Организация и проведение фестиваля «Лучший спортсмен, тренер, команда»</t>
  </si>
  <si>
    <t>Стимулирование для достижения высших результатов</t>
  </si>
  <si>
    <t>Итого по разделу 4:</t>
  </si>
  <si>
    <t>Раздел 5. Поддержка любительского спорта в МО Сертолово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</si>
  <si>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</si>
  <si>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</si>
  <si>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</si>
  <si>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Раздел 6. Развитие и укрепление материально-технической базы отрасли «Физическая культура и спорт»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</si>
  <si>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</si>
  <si>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</si>
  <si>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</si>
  <si>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</si>
  <si>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Итого по разделу 6:</t>
  </si>
  <si>
    <t>36             3</t>
  </si>
  <si>
    <t>6.4</t>
  </si>
  <si>
    <t>Возмещение расходов за коммунальные услуги и содержание нежилых помещений</t>
  </si>
  <si>
    <t>Обеспечение функционирования спортивных секций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</si>
  <si>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секций</t>
    </r>
  </si>
  <si>
    <t>к постановлению от 19.12.2013 № 559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</si>
</sst>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 indent="2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 inden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 inden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9" fontId="0" fillId="0" borderId="0" xfId="0" applyNumberFormat="1" applyAlignment="1">
      <alignment horizontal="center" vertical="center"/>
    </xf>
    <xf numFmtId="164" fontId="6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/>
    </xf>
    <xf numFmtId="0" fontId="6" fillId="0" borderId="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2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49" fontId="2" fillId="0" borderId="7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 indent="1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1:9" ht="15">
      <c r="A1" s="3"/>
      <c r="D1" s="1"/>
      <c r="E1" s="147" t="s">
        <v>0</v>
      </c>
      <c r="F1" s="147"/>
      <c r="G1" s="147"/>
      <c r="H1" s="147"/>
      <c r="I1" s="147"/>
    </row>
    <row r="2" spans="1:9" ht="15">
      <c r="A2" s="3"/>
      <c r="D2" s="1"/>
      <c r="E2" s="148" t="s">
        <v>237</v>
      </c>
      <c r="F2" s="147"/>
      <c r="G2" s="147"/>
      <c r="H2" s="147"/>
      <c r="I2" s="147"/>
    </row>
    <row r="3" spans="1:4" ht="15">
      <c r="A3" s="3"/>
      <c r="D3" s="1"/>
    </row>
    <row r="4" spans="1:9" ht="15">
      <c r="A4" s="3"/>
      <c r="D4" s="1"/>
      <c r="E4" s="149" t="s">
        <v>1</v>
      </c>
      <c r="F4" s="149"/>
      <c r="G4" s="149"/>
      <c r="H4" s="149"/>
      <c r="I4" s="149"/>
    </row>
    <row r="5" spans="1:8" ht="24.75" customHeight="1">
      <c r="A5" s="3"/>
      <c r="B5" s="150" t="s">
        <v>2</v>
      </c>
      <c r="C5" s="150"/>
      <c r="D5" s="150"/>
      <c r="E5" s="150"/>
      <c r="F5" s="150"/>
      <c r="G5" s="150"/>
      <c r="H5" s="150"/>
    </row>
    <row r="6" spans="1:8" ht="16.5" customHeight="1">
      <c r="A6" s="3"/>
      <c r="B6" s="150" t="s">
        <v>3</v>
      </c>
      <c r="C6" s="150"/>
      <c r="D6" s="150"/>
      <c r="E6" s="150"/>
      <c r="F6" s="150"/>
      <c r="G6" s="150"/>
      <c r="H6" s="150"/>
    </row>
    <row r="7" ht="15">
      <c r="A7" s="3"/>
    </row>
    <row r="8" spans="1:9" ht="30" customHeight="1">
      <c r="A8" s="74" t="s">
        <v>4</v>
      </c>
      <c r="B8" s="2" t="s">
        <v>5</v>
      </c>
      <c r="C8" s="151" t="s">
        <v>6</v>
      </c>
      <c r="D8" s="151"/>
      <c r="E8" s="2" t="s">
        <v>7</v>
      </c>
      <c r="F8" s="151" t="s">
        <v>8</v>
      </c>
      <c r="G8" s="152" t="s">
        <v>9</v>
      </c>
      <c r="H8" s="152"/>
      <c r="I8" s="152"/>
    </row>
    <row r="9" spans="1:9" ht="15.75" customHeight="1">
      <c r="A9" s="75" t="s">
        <v>10</v>
      </c>
      <c r="B9" s="3" t="s">
        <v>11</v>
      </c>
      <c r="C9" s="153" t="s">
        <v>12</v>
      </c>
      <c r="D9" s="153"/>
      <c r="E9" s="154" t="s">
        <v>13</v>
      </c>
      <c r="F9" s="151"/>
      <c r="G9" s="155" t="s">
        <v>14</v>
      </c>
      <c r="H9" s="155"/>
      <c r="I9" s="155"/>
    </row>
    <row r="10" spans="1:9" ht="15">
      <c r="A10" s="76"/>
      <c r="B10" s="3" t="s">
        <v>15</v>
      </c>
      <c r="C10" s="153"/>
      <c r="D10" s="153"/>
      <c r="E10" s="154"/>
      <c r="F10" s="151"/>
      <c r="G10" s="156"/>
      <c r="H10" s="156"/>
      <c r="I10" s="156"/>
    </row>
    <row r="11" spans="1:9" ht="12.75" customHeight="1">
      <c r="A11" s="76"/>
      <c r="B11" s="4"/>
      <c r="C11" s="153"/>
      <c r="D11" s="153"/>
      <c r="E11" s="4"/>
      <c r="F11" s="157"/>
      <c r="G11" s="158" t="s">
        <v>16</v>
      </c>
      <c r="H11" s="158" t="s">
        <v>17</v>
      </c>
      <c r="I11" s="158" t="s">
        <v>18</v>
      </c>
    </row>
    <row r="12" spans="1:9" ht="12.75">
      <c r="A12" s="76"/>
      <c r="B12" s="4"/>
      <c r="C12" s="6" t="s">
        <v>19</v>
      </c>
      <c r="D12" s="6" t="s">
        <v>20</v>
      </c>
      <c r="E12" s="4"/>
      <c r="F12" s="157"/>
      <c r="G12" s="158"/>
      <c r="H12" s="158"/>
      <c r="I12" s="158"/>
    </row>
    <row r="13" spans="1:9" ht="11.25" customHeight="1">
      <c r="A13" s="77"/>
      <c r="B13" s="4"/>
      <c r="C13" s="8" t="s">
        <v>21</v>
      </c>
      <c r="D13" s="8" t="s">
        <v>22</v>
      </c>
      <c r="E13" s="4"/>
      <c r="F13" s="7"/>
      <c r="G13" s="158"/>
      <c r="H13" s="158"/>
      <c r="I13" s="158"/>
    </row>
    <row r="14" spans="1:9" ht="12.75">
      <c r="A14" s="73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</row>
    <row r="15" spans="1:9" ht="15" customHeight="1">
      <c r="A15" s="11"/>
      <c r="B15" s="159" t="s">
        <v>23</v>
      </c>
      <c r="C15" s="159"/>
      <c r="D15" s="159"/>
      <c r="E15" s="159"/>
      <c r="F15" s="159"/>
      <c r="G15" s="159"/>
      <c r="H15" s="159"/>
      <c r="I15" s="159"/>
    </row>
    <row r="16" spans="1:9" ht="16.5" customHeight="1">
      <c r="A16" s="160" t="s">
        <v>24</v>
      </c>
      <c r="B16" s="161" t="s">
        <v>25</v>
      </c>
      <c r="C16" s="162">
        <v>300</v>
      </c>
      <c r="D16" s="161"/>
      <c r="E16" s="163" t="s">
        <v>26</v>
      </c>
      <c r="F16" s="164" t="s">
        <v>27</v>
      </c>
      <c r="G16" s="164">
        <v>500</v>
      </c>
      <c r="H16" s="164">
        <v>500</v>
      </c>
      <c r="I16" s="164">
        <v>650</v>
      </c>
    </row>
    <row r="17" spans="1:9" ht="12.75">
      <c r="A17" s="160"/>
      <c r="B17" s="161"/>
      <c r="C17" s="162"/>
      <c r="D17" s="161"/>
      <c r="E17" s="163"/>
      <c r="F17" s="164"/>
      <c r="G17" s="164"/>
      <c r="H17" s="164"/>
      <c r="I17" s="164"/>
    </row>
    <row r="18" spans="1:9" ht="31.5" customHeight="1">
      <c r="A18" s="160" t="s">
        <v>28</v>
      </c>
      <c r="B18" s="161" t="s">
        <v>29</v>
      </c>
      <c r="C18" s="162">
        <v>300</v>
      </c>
      <c r="D18" s="161"/>
      <c r="E18" s="163" t="s">
        <v>26</v>
      </c>
      <c r="F18" s="164" t="s">
        <v>27</v>
      </c>
      <c r="G18" s="164">
        <v>500</v>
      </c>
      <c r="H18" s="164">
        <v>500</v>
      </c>
      <c r="I18" s="164">
        <v>650</v>
      </c>
    </row>
    <row r="19" spans="1:9" ht="12.75">
      <c r="A19" s="160"/>
      <c r="B19" s="161"/>
      <c r="C19" s="162"/>
      <c r="D19" s="161"/>
      <c r="E19" s="163"/>
      <c r="F19" s="164"/>
      <c r="G19" s="164"/>
      <c r="H19" s="164"/>
      <c r="I19" s="164"/>
    </row>
    <row r="20" spans="1:9" ht="31.5" customHeight="1">
      <c r="A20" s="160" t="s">
        <v>30</v>
      </c>
      <c r="B20" s="161" t="s">
        <v>31</v>
      </c>
      <c r="C20" s="162">
        <v>300</v>
      </c>
      <c r="D20" s="161"/>
      <c r="E20" s="163" t="s">
        <v>26</v>
      </c>
      <c r="F20" s="164" t="s">
        <v>27</v>
      </c>
      <c r="G20" s="164">
        <v>500</v>
      </c>
      <c r="H20" s="164">
        <v>500</v>
      </c>
      <c r="I20" s="164">
        <v>650</v>
      </c>
    </row>
    <row r="21" spans="1:9" ht="16.5" customHeight="1">
      <c r="A21" s="160"/>
      <c r="B21" s="161"/>
      <c r="C21" s="162"/>
      <c r="D21" s="161"/>
      <c r="E21" s="163"/>
      <c r="F21" s="164"/>
      <c r="G21" s="164"/>
      <c r="H21" s="164"/>
      <c r="I21" s="164"/>
    </row>
    <row r="22" spans="1:9" ht="19.5" customHeight="1">
      <c r="A22" s="13"/>
      <c r="B22" s="16" t="s">
        <v>32</v>
      </c>
      <c r="C22" s="17">
        <f>SUM(C16:C21)</f>
        <v>900</v>
      </c>
      <c r="D22" s="14"/>
      <c r="E22" s="18"/>
      <c r="F22" s="11"/>
      <c r="G22" s="11"/>
      <c r="H22" s="11"/>
      <c r="I22" s="11"/>
    </row>
    <row r="23" spans="1:9" ht="20.25" customHeight="1">
      <c r="A23" s="13"/>
      <c r="B23" s="165" t="s">
        <v>33</v>
      </c>
      <c r="C23" s="165"/>
      <c r="D23" s="165"/>
      <c r="E23" s="165"/>
      <c r="F23" s="165"/>
      <c r="G23" s="165"/>
      <c r="H23" s="165"/>
      <c r="I23" s="165"/>
    </row>
    <row r="24" spans="1:9" ht="14.25" customHeight="1">
      <c r="A24" s="166" t="s">
        <v>34</v>
      </c>
      <c r="B24" s="20" t="s">
        <v>35</v>
      </c>
      <c r="C24" s="167">
        <v>300</v>
      </c>
      <c r="D24" s="168"/>
      <c r="E24" s="21" t="s">
        <v>26</v>
      </c>
      <c r="F24" s="22" t="s">
        <v>27</v>
      </c>
      <c r="G24" s="22">
        <v>200</v>
      </c>
      <c r="H24" s="22">
        <v>200</v>
      </c>
      <c r="I24" s="23">
        <v>240</v>
      </c>
    </row>
    <row r="25" spans="1:9" ht="15">
      <c r="A25" s="166"/>
      <c r="B25" s="24" t="s">
        <v>36</v>
      </c>
      <c r="C25" s="167"/>
      <c r="D25" s="168"/>
      <c r="E25" s="25" t="s">
        <v>37</v>
      </c>
      <c r="F25" s="26" t="s">
        <v>38</v>
      </c>
      <c r="G25" s="26">
        <v>15</v>
      </c>
      <c r="H25" s="26">
        <v>15</v>
      </c>
      <c r="I25" s="27">
        <v>20</v>
      </c>
    </row>
    <row r="26" spans="1:9" ht="16.5" customHeight="1">
      <c r="A26" s="160" t="s">
        <v>39</v>
      </c>
      <c r="B26" s="161" t="s">
        <v>40</v>
      </c>
      <c r="C26" s="162">
        <v>660</v>
      </c>
      <c r="D26" s="161"/>
      <c r="E26" s="163" t="s">
        <v>26</v>
      </c>
      <c r="F26" s="164" t="s">
        <v>27</v>
      </c>
      <c r="G26" s="164">
        <v>120</v>
      </c>
      <c r="H26" s="164">
        <v>120</v>
      </c>
      <c r="I26" s="164">
        <v>200</v>
      </c>
    </row>
    <row r="27" spans="1:9" ht="20.25" customHeight="1">
      <c r="A27" s="160"/>
      <c r="B27" s="161"/>
      <c r="C27" s="162"/>
      <c r="D27" s="161"/>
      <c r="E27" s="163"/>
      <c r="F27" s="164"/>
      <c r="G27" s="164"/>
      <c r="H27" s="164"/>
      <c r="I27" s="164"/>
    </row>
    <row r="28" spans="1:9" ht="14.25" customHeight="1">
      <c r="A28" s="166" t="s">
        <v>41</v>
      </c>
      <c r="B28" s="20" t="s">
        <v>42</v>
      </c>
      <c r="C28" s="167">
        <v>50</v>
      </c>
      <c r="D28" s="168"/>
      <c r="E28" s="21" t="s">
        <v>26</v>
      </c>
      <c r="F28" s="22" t="s">
        <v>27</v>
      </c>
      <c r="G28" s="22">
        <v>200</v>
      </c>
      <c r="H28" s="22">
        <v>0</v>
      </c>
      <c r="I28" s="23">
        <v>0</v>
      </c>
    </row>
    <row r="29" spans="1:9" ht="15">
      <c r="A29" s="166"/>
      <c r="B29" s="24" t="s">
        <v>43</v>
      </c>
      <c r="C29" s="167"/>
      <c r="D29" s="168"/>
      <c r="E29" s="28" t="s">
        <v>37</v>
      </c>
      <c r="F29" s="29" t="s">
        <v>38</v>
      </c>
      <c r="G29" s="29">
        <v>15</v>
      </c>
      <c r="H29" s="29">
        <v>0</v>
      </c>
      <c r="I29" s="30">
        <v>0</v>
      </c>
    </row>
    <row r="30" spans="1:9" ht="14.25" customHeight="1">
      <c r="A30" s="160" t="s">
        <v>44</v>
      </c>
      <c r="B30" s="169" t="s">
        <v>45</v>
      </c>
      <c r="C30" s="162">
        <v>380</v>
      </c>
      <c r="D30" s="168"/>
      <c r="E30" s="21" t="s">
        <v>26</v>
      </c>
      <c r="F30" s="22" t="s">
        <v>27</v>
      </c>
      <c r="G30" s="22">
        <v>100</v>
      </c>
      <c r="H30" s="22">
        <v>250</v>
      </c>
      <c r="I30" s="23">
        <v>200</v>
      </c>
    </row>
    <row r="31" spans="1:9" ht="15">
      <c r="A31" s="160"/>
      <c r="B31" s="169"/>
      <c r="C31" s="162"/>
      <c r="D31" s="168"/>
      <c r="E31" s="28" t="s">
        <v>37</v>
      </c>
      <c r="F31" s="29" t="s">
        <v>38</v>
      </c>
      <c r="G31" s="29">
        <v>8</v>
      </c>
      <c r="H31" s="29">
        <v>20</v>
      </c>
      <c r="I31" s="30">
        <v>16</v>
      </c>
    </row>
    <row r="32" spans="1:9" ht="15">
      <c r="A32" s="160"/>
      <c r="B32" s="169"/>
      <c r="C32" s="162"/>
      <c r="D32" s="168"/>
      <c r="E32" s="31"/>
      <c r="F32" s="32"/>
      <c r="G32" s="32"/>
      <c r="H32" s="32"/>
      <c r="I32" s="33"/>
    </row>
    <row r="33" spans="1:9" ht="26.25" customHeight="1">
      <c r="A33" s="160" t="s">
        <v>46</v>
      </c>
      <c r="B33" s="171" t="s">
        <v>47</v>
      </c>
      <c r="C33" s="162">
        <v>660</v>
      </c>
      <c r="D33" s="161"/>
      <c r="E33" s="128" t="s">
        <v>26</v>
      </c>
      <c r="F33" s="170" t="s">
        <v>27</v>
      </c>
      <c r="G33" s="170">
        <v>200</v>
      </c>
      <c r="H33" s="170">
        <v>200</v>
      </c>
      <c r="I33" s="170">
        <v>215</v>
      </c>
    </row>
    <row r="34" spans="1:9" ht="16.5" customHeight="1">
      <c r="A34" s="160"/>
      <c r="B34" s="171"/>
      <c r="C34" s="162"/>
      <c r="D34" s="161"/>
      <c r="E34" s="128"/>
      <c r="F34" s="170"/>
      <c r="G34" s="170"/>
      <c r="H34" s="170"/>
      <c r="I34" s="170"/>
    </row>
    <row r="35" spans="1:9" ht="14.25" customHeight="1">
      <c r="A35" s="166" t="s">
        <v>48</v>
      </c>
      <c r="B35" s="20" t="s">
        <v>49</v>
      </c>
      <c r="C35" s="167">
        <v>220</v>
      </c>
      <c r="D35" s="161"/>
      <c r="E35" s="172" t="s">
        <v>26</v>
      </c>
      <c r="F35" s="164" t="s">
        <v>27</v>
      </c>
      <c r="G35" s="164">
        <v>100</v>
      </c>
      <c r="H35" s="164">
        <v>100</v>
      </c>
      <c r="I35" s="164">
        <v>120</v>
      </c>
    </row>
    <row r="36" spans="1:9" ht="30">
      <c r="A36" s="166"/>
      <c r="B36" s="24" t="s">
        <v>50</v>
      </c>
      <c r="C36" s="167"/>
      <c r="D36" s="161"/>
      <c r="E36" s="172"/>
      <c r="F36" s="164"/>
      <c r="G36" s="164"/>
      <c r="H36" s="164"/>
      <c r="I36" s="164"/>
    </row>
    <row r="37" spans="1:9" ht="14.25" customHeight="1">
      <c r="A37" s="160" t="s">
        <v>51</v>
      </c>
      <c r="B37" s="36" t="s">
        <v>52</v>
      </c>
      <c r="C37" s="162">
        <v>500</v>
      </c>
      <c r="D37" s="168"/>
      <c r="E37" s="35" t="s">
        <v>26</v>
      </c>
      <c r="F37" s="23" t="s">
        <v>27</v>
      </c>
      <c r="G37" s="23">
        <v>200</v>
      </c>
      <c r="H37" s="23">
        <v>250</v>
      </c>
      <c r="I37" s="37">
        <v>250</v>
      </c>
    </row>
    <row r="38" spans="1:9" ht="15">
      <c r="A38" s="160"/>
      <c r="B38" s="36" t="s">
        <v>21</v>
      </c>
      <c r="C38" s="162"/>
      <c r="D38" s="168"/>
      <c r="E38" s="34" t="s">
        <v>37</v>
      </c>
      <c r="F38" s="27" t="s">
        <v>38</v>
      </c>
      <c r="G38" s="27">
        <v>15</v>
      </c>
      <c r="H38" s="27">
        <v>20</v>
      </c>
      <c r="I38" s="37">
        <v>20</v>
      </c>
    </row>
    <row r="39" spans="1:9" ht="14.25" customHeight="1">
      <c r="A39" s="160" t="s">
        <v>53</v>
      </c>
      <c r="B39" s="168" t="s">
        <v>54</v>
      </c>
      <c r="C39" s="162">
        <v>210</v>
      </c>
      <c r="D39" s="161"/>
      <c r="E39" s="38" t="s">
        <v>26</v>
      </c>
      <c r="F39" s="23" t="s">
        <v>27</v>
      </c>
      <c r="G39" s="23">
        <v>60</v>
      </c>
      <c r="H39" s="23">
        <v>60</v>
      </c>
      <c r="I39" s="23">
        <v>60</v>
      </c>
    </row>
    <row r="40" spans="1:9" ht="15">
      <c r="A40" s="160"/>
      <c r="B40" s="168"/>
      <c r="C40" s="162"/>
      <c r="D40" s="161"/>
      <c r="E40" s="38" t="s">
        <v>37</v>
      </c>
      <c r="F40" s="27" t="s">
        <v>38</v>
      </c>
      <c r="G40" s="27">
        <v>30</v>
      </c>
      <c r="H40" s="27">
        <v>30</v>
      </c>
      <c r="I40" s="27">
        <v>30</v>
      </c>
    </row>
    <row r="41" spans="1:9" ht="14.25" customHeight="1">
      <c r="A41" s="160" t="s">
        <v>55</v>
      </c>
      <c r="B41" s="39" t="s">
        <v>56</v>
      </c>
      <c r="C41" s="162">
        <v>80</v>
      </c>
      <c r="D41" s="161"/>
      <c r="E41" s="35" t="s">
        <v>26</v>
      </c>
      <c r="F41" s="23" t="s">
        <v>27</v>
      </c>
      <c r="G41" s="23">
        <v>100</v>
      </c>
      <c r="H41" s="23">
        <v>0</v>
      </c>
      <c r="I41" s="23">
        <v>144</v>
      </c>
    </row>
    <row r="42" spans="1:9" ht="29.25" customHeight="1">
      <c r="A42" s="160"/>
      <c r="B42" s="40" t="s">
        <v>57</v>
      </c>
      <c r="C42" s="162"/>
      <c r="D42" s="161"/>
      <c r="E42" s="34" t="s">
        <v>58</v>
      </c>
      <c r="F42" s="27" t="s">
        <v>59</v>
      </c>
      <c r="G42" s="27">
        <v>25</v>
      </c>
      <c r="H42" s="27">
        <v>0</v>
      </c>
      <c r="I42" s="27" t="s">
        <v>232</v>
      </c>
    </row>
    <row r="43" spans="1:9" ht="14.25" customHeight="1">
      <c r="A43" s="160" t="s">
        <v>60</v>
      </c>
      <c r="B43" s="129" t="s">
        <v>61</v>
      </c>
      <c r="C43" s="162">
        <v>80</v>
      </c>
      <c r="D43" s="161"/>
      <c r="E43" s="35" t="s">
        <v>26</v>
      </c>
      <c r="F43" s="23" t="s">
        <v>27</v>
      </c>
      <c r="G43" s="23">
        <v>100</v>
      </c>
      <c r="H43" s="23">
        <v>0</v>
      </c>
      <c r="I43" s="23">
        <v>100</v>
      </c>
    </row>
    <row r="44" spans="1:9" ht="15">
      <c r="A44" s="160"/>
      <c r="B44" s="129"/>
      <c r="C44" s="162"/>
      <c r="D44" s="161"/>
      <c r="E44" s="34" t="s">
        <v>62</v>
      </c>
      <c r="F44" s="27" t="s">
        <v>38</v>
      </c>
      <c r="G44" s="27">
        <v>2</v>
      </c>
      <c r="H44" s="27">
        <v>0</v>
      </c>
      <c r="I44" s="27">
        <v>2</v>
      </c>
    </row>
    <row r="45" spans="1:9" ht="14.25" customHeight="1">
      <c r="A45" s="160" t="s">
        <v>63</v>
      </c>
      <c r="B45" s="161" t="s">
        <v>64</v>
      </c>
      <c r="C45" s="162">
        <v>220</v>
      </c>
      <c r="D45" s="161"/>
      <c r="E45" s="35" t="s">
        <v>26</v>
      </c>
      <c r="F45" s="23" t="s">
        <v>27</v>
      </c>
      <c r="G45" s="23">
        <v>250</v>
      </c>
      <c r="H45" s="23">
        <v>250</v>
      </c>
      <c r="I45" s="23">
        <v>280</v>
      </c>
    </row>
    <row r="46" spans="1:9" ht="15">
      <c r="A46" s="160"/>
      <c r="B46" s="161"/>
      <c r="C46" s="162"/>
      <c r="D46" s="161"/>
      <c r="E46" s="34" t="s">
        <v>62</v>
      </c>
      <c r="F46" s="27" t="s">
        <v>38</v>
      </c>
      <c r="G46" s="27">
        <v>3</v>
      </c>
      <c r="H46" s="27">
        <v>3</v>
      </c>
      <c r="I46" s="27">
        <v>3</v>
      </c>
    </row>
    <row r="47" spans="1:9" ht="26.25" customHeight="1">
      <c r="A47" s="160" t="s">
        <v>65</v>
      </c>
      <c r="B47" s="36" t="s">
        <v>66</v>
      </c>
      <c r="C47" s="162">
        <v>210</v>
      </c>
      <c r="D47" s="161"/>
      <c r="E47" s="38" t="s">
        <v>26</v>
      </c>
      <c r="F47" s="23" t="s">
        <v>27</v>
      </c>
      <c r="G47" s="41">
        <v>200</v>
      </c>
      <c r="H47" s="23">
        <v>200</v>
      </c>
      <c r="I47" s="37">
        <v>200</v>
      </c>
    </row>
    <row r="48" spans="1:9" ht="34.5" customHeight="1">
      <c r="A48" s="160"/>
      <c r="B48" s="36" t="s">
        <v>67</v>
      </c>
      <c r="C48" s="162"/>
      <c r="D48" s="161"/>
      <c r="E48" s="38" t="s">
        <v>58</v>
      </c>
      <c r="F48" s="27" t="s">
        <v>68</v>
      </c>
      <c r="G48" s="41">
        <v>15</v>
      </c>
      <c r="H48" s="27">
        <v>15</v>
      </c>
      <c r="I48" s="37" t="s">
        <v>69</v>
      </c>
    </row>
    <row r="49" spans="1:9" ht="14.25" customHeight="1">
      <c r="A49" s="160" t="s">
        <v>70</v>
      </c>
      <c r="B49" s="161" t="s">
        <v>71</v>
      </c>
      <c r="C49" s="162">
        <v>250</v>
      </c>
      <c r="D49" s="161"/>
      <c r="E49" s="35" t="s">
        <v>26</v>
      </c>
      <c r="F49" s="42" t="s">
        <v>27</v>
      </c>
      <c r="G49" s="23">
        <v>100</v>
      </c>
      <c r="H49" s="42">
        <v>100</v>
      </c>
      <c r="I49" s="23">
        <v>160</v>
      </c>
    </row>
    <row r="50" spans="1:9" ht="19.5" customHeight="1">
      <c r="A50" s="160"/>
      <c r="B50" s="161"/>
      <c r="C50" s="162"/>
      <c r="D50" s="161"/>
      <c r="E50" s="34" t="s">
        <v>62</v>
      </c>
      <c r="F50" s="43" t="s">
        <v>38</v>
      </c>
      <c r="G50" s="27">
        <v>2</v>
      </c>
      <c r="H50" s="43">
        <v>2</v>
      </c>
      <c r="I50" s="27">
        <v>4</v>
      </c>
    </row>
    <row r="51" spans="1:9" ht="16.5" customHeight="1">
      <c r="A51" s="160" t="s">
        <v>72</v>
      </c>
      <c r="B51" s="161" t="s">
        <v>73</v>
      </c>
      <c r="C51" s="162">
        <v>140</v>
      </c>
      <c r="D51" s="161"/>
      <c r="E51" s="163" t="s">
        <v>74</v>
      </c>
      <c r="F51" s="164" t="s">
        <v>75</v>
      </c>
      <c r="G51" s="164">
        <v>100</v>
      </c>
      <c r="H51" s="164">
        <v>0</v>
      </c>
      <c r="I51" s="164" t="s">
        <v>76</v>
      </c>
    </row>
    <row r="52" spans="1:9" ht="16.5" customHeight="1">
      <c r="A52" s="160"/>
      <c r="B52" s="161"/>
      <c r="C52" s="162"/>
      <c r="D52" s="161"/>
      <c r="E52" s="163"/>
      <c r="F52" s="164"/>
      <c r="G52" s="164"/>
      <c r="H52" s="164"/>
      <c r="I52" s="164"/>
    </row>
    <row r="53" spans="1:9" ht="29.25" customHeight="1">
      <c r="A53" s="160" t="s">
        <v>77</v>
      </c>
      <c r="B53" s="145" t="s">
        <v>194</v>
      </c>
      <c r="C53" s="130">
        <v>210</v>
      </c>
      <c r="D53" s="161"/>
      <c r="E53" s="163" t="s">
        <v>74</v>
      </c>
      <c r="F53" s="164" t="s">
        <v>75</v>
      </c>
      <c r="G53" s="164">
        <v>100</v>
      </c>
      <c r="H53" s="164">
        <v>100</v>
      </c>
      <c r="I53" s="164" t="s">
        <v>78</v>
      </c>
    </row>
    <row r="54" spans="1:9" ht="7.5" customHeight="1">
      <c r="A54" s="160"/>
      <c r="B54" s="146"/>
      <c r="C54" s="130"/>
      <c r="D54" s="161"/>
      <c r="E54" s="163"/>
      <c r="F54" s="164"/>
      <c r="G54" s="164"/>
      <c r="H54" s="164"/>
      <c r="I54" s="164"/>
    </row>
    <row r="55" spans="1:9" ht="16.5" customHeight="1">
      <c r="A55" s="160" t="s">
        <v>79</v>
      </c>
      <c r="B55" s="161" t="s">
        <v>80</v>
      </c>
      <c r="C55" s="162">
        <v>960</v>
      </c>
      <c r="D55" s="161"/>
      <c r="E55" s="163" t="s">
        <v>74</v>
      </c>
      <c r="F55" s="164" t="s">
        <v>75</v>
      </c>
      <c r="G55" s="164">
        <v>800</v>
      </c>
      <c r="H55" s="164">
        <v>500</v>
      </c>
      <c r="I55" s="164" t="s">
        <v>81</v>
      </c>
    </row>
    <row r="56" spans="1:9" ht="30" customHeight="1">
      <c r="A56" s="160"/>
      <c r="B56" s="161"/>
      <c r="C56" s="162"/>
      <c r="D56" s="161"/>
      <c r="E56" s="172"/>
      <c r="F56" s="131"/>
      <c r="G56" s="164"/>
      <c r="H56" s="164"/>
      <c r="I56" s="164"/>
    </row>
    <row r="57" spans="1:9" ht="14.25" customHeight="1">
      <c r="A57" s="160" t="s">
        <v>82</v>
      </c>
      <c r="B57" s="161" t="s">
        <v>83</v>
      </c>
      <c r="C57" s="162">
        <v>70</v>
      </c>
      <c r="D57" s="129"/>
      <c r="E57" s="78" t="s">
        <v>26</v>
      </c>
      <c r="F57" s="83" t="s">
        <v>27</v>
      </c>
      <c r="G57" s="132" t="s">
        <v>85</v>
      </c>
      <c r="H57" s="164" t="s">
        <v>85</v>
      </c>
      <c r="I57" s="37">
        <v>150</v>
      </c>
    </row>
    <row r="58" spans="1:9" ht="18" customHeight="1">
      <c r="A58" s="160"/>
      <c r="B58" s="161"/>
      <c r="C58" s="162"/>
      <c r="D58" s="129"/>
      <c r="E58" s="79" t="s">
        <v>62</v>
      </c>
      <c r="F58" s="84" t="s">
        <v>84</v>
      </c>
      <c r="G58" s="132"/>
      <c r="H58" s="164"/>
      <c r="I58" s="37">
        <v>2</v>
      </c>
    </row>
    <row r="59" spans="1:9" ht="14.25" customHeight="1">
      <c r="A59" s="160" t="s">
        <v>86</v>
      </c>
      <c r="B59" s="161" t="s">
        <v>87</v>
      </c>
      <c r="C59" s="162">
        <v>10</v>
      </c>
      <c r="D59" s="168"/>
      <c r="E59" s="85" t="s">
        <v>26</v>
      </c>
      <c r="F59" s="81" t="s">
        <v>27</v>
      </c>
      <c r="G59" s="132" t="s">
        <v>85</v>
      </c>
      <c r="H59" s="133" t="s">
        <v>85</v>
      </c>
      <c r="I59" s="81">
        <v>50</v>
      </c>
    </row>
    <row r="60" spans="1:9" ht="14.25" customHeight="1">
      <c r="A60" s="160"/>
      <c r="B60" s="161"/>
      <c r="C60" s="162"/>
      <c r="D60" s="168"/>
      <c r="E60" s="80" t="s">
        <v>62</v>
      </c>
      <c r="F60" s="82" t="s">
        <v>84</v>
      </c>
      <c r="G60" s="132"/>
      <c r="H60" s="133"/>
      <c r="I60" s="82">
        <v>1</v>
      </c>
    </row>
    <row r="61" spans="1:9" ht="15" customHeight="1">
      <c r="A61" s="160" t="s">
        <v>88</v>
      </c>
      <c r="B61" s="161" t="s">
        <v>89</v>
      </c>
      <c r="C61" s="162">
        <v>9.59</v>
      </c>
      <c r="D61" s="129"/>
      <c r="E61" s="46" t="s">
        <v>26</v>
      </c>
      <c r="F61" s="41" t="s">
        <v>27</v>
      </c>
      <c r="G61" s="131" t="s">
        <v>85</v>
      </c>
      <c r="H61" s="131" t="s">
        <v>85</v>
      </c>
      <c r="I61" s="37">
        <v>50</v>
      </c>
    </row>
    <row r="62" spans="1:9" ht="33.75" customHeight="1">
      <c r="A62" s="160"/>
      <c r="B62" s="161"/>
      <c r="C62" s="162"/>
      <c r="D62" s="129"/>
      <c r="E62" s="46" t="s">
        <v>62</v>
      </c>
      <c r="F62" s="41" t="s">
        <v>84</v>
      </c>
      <c r="G62" s="131"/>
      <c r="H62" s="131"/>
      <c r="I62" s="37">
        <v>1</v>
      </c>
    </row>
    <row r="63" spans="1:9" ht="15.75" customHeight="1">
      <c r="A63" s="13"/>
      <c r="B63" s="16" t="s">
        <v>90</v>
      </c>
      <c r="C63" s="17">
        <f>SUM(C24:C62)</f>
        <v>5219.59</v>
      </c>
      <c r="D63" s="14"/>
      <c r="E63" s="18"/>
      <c r="F63" s="11"/>
      <c r="G63" s="11"/>
      <c r="H63" s="11"/>
      <c r="I63" s="11"/>
    </row>
    <row r="64" spans="1:9" ht="15.75" customHeight="1">
      <c r="A64" s="47"/>
      <c r="B64" s="134" t="s">
        <v>91</v>
      </c>
      <c r="C64" s="134"/>
      <c r="D64" s="134"/>
      <c r="E64" s="134"/>
      <c r="F64" s="134"/>
      <c r="G64" s="134"/>
      <c r="H64" s="134"/>
      <c r="I64" s="134"/>
    </row>
    <row r="65" spans="1:9" ht="16.5" customHeight="1">
      <c r="A65" s="160" t="s">
        <v>92</v>
      </c>
      <c r="B65" s="161" t="s">
        <v>93</v>
      </c>
      <c r="C65" s="162">
        <v>480</v>
      </c>
      <c r="D65" s="161"/>
      <c r="E65" s="21" t="s">
        <v>26</v>
      </c>
      <c r="F65" s="22" t="s">
        <v>27</v>
      </c>
      <c r="G65" s="23">
        <v>50</v>
      </c>
      <c r="H65" s="23">
        <v>50</v>
      </c>
      <c r="I65" s="23">
        <v>24</v>
      </c>
    </row>
    <row r="66" spans="1:9" ht="29.25" customHeight="1">
      <c r="A66" s="160"/>
      <c r="B66" s="161"/>
      <c r="C66" s="162"/>
      <c r="D66" s="161"/>
      <c r="E66" s="28" t="s">
        <v>94</v>
      </c>
      <c r="F66" s="29" t="s">
        <v>38</v>
      </c>
      <c r="G66" s="30">
        <v>3</v>
      </c>
      <c r="H66" s="30">
        <v>3</v>
      </c>
      <c r="I66" s="30">
        <v>2</v>
      </c>
    </row>
    <row r="67" spans="1:9" ht="29.25" customHeight="1">
      <c r="A67" s="160"/>
      <c r="B67" s="161"/>
      <c r="C67" s="162"/>
      <c r="D67" s="161"/>
      <c r="E67" s="28" t="s">
        <v>95</v>
      </c>
      <c r="F67" s="26" t="s">
        <v>38</v>
      </c>
      <c r="G67" s="27" t="s">
        <v>85</v>
      </c>
      <c r="H67" s="27" t="s">
        <v>85</v>
      </c>
      <c r="I67" s="27">
        <v>1</v>
      </c>
    </row>
    <row r="68" spans="1:9" ht="14.25" customHeight="1">
      <c r="A68" s="160" t="s">
        <v>96</v>
      </c>
      <c r="B68" s="161" t="s">
        <v>97</v>
      </c>
      <c r="C68" s="162">
        <v>295</v>
      </c>
      <c r="D68" s="161"/>
      <c r="E68" s="35" t="s">
        <v>26</v>
      </c>
      <c r="F68" s="23" t="s">
        <v>27</v>
      </c>
      <c r="G68" s="23">
        <v>50</v>
      </c>
      <c r="H68" s="23">
        <v>0</v>
      </c>
      <c r="I68" s="23">
        <v>20</v>
      </c>
    </row>
    <row r="69" spans="1:9" ht="30">
      <c r="A69" s="160"/>
      <c r="B69" s="161"/>
      <c r="C69" s="162"/>
      <c r="D69" s="161"/>
      <c r="E69" s="46" t="s">
        <v>94</v>
      </c>
      <c r="F69" s="30" t="s">
        <v>38</v>
      </c>
      <c r="G69" s="30">
        <v>3</v>
      </c>
      <c r="H69" s="30">
        <v>0</v>
      </c>
      <c r="I69" s="30">
        <v>2</v>
      </c>
    </row>
    <row r="70" spans="1:9" ht="30">
      <c r="A70" s="160"/>
      <c r="B70" s="161"/>
      <c r="C70" s="162"/>
      <c r="D70" s="161"/>
      <c r="E70" s="34" t="s">
        <v>95</v>
      </c>
      <c r="F70" s="27" t="s">
        <v>38</v>
      </c>
      <c r="G70" s="27" t="s">
        <v>85</v>
      </c>
      <c r="H70" s="27" t="s">
        <v>85</v>
      </c>
      <c r="I70" s="27">
        <v>1</v>
      </c>
    </row>
    <row r="71" spans="1:9" ht="15" customHeight="1">
      <c r="A71" s="160" t="s">
        <v>98</v>
      </c>
      <c r="B71" s="161" t="s">
        <v>99</v>
      </c>
      <c r="C71" s="162">
        <v>849.6</v>
      </c>
      <c r="D71" s="161"/>
      <c r="E71" s="35" t="s">
        <v>26</v>
      </c>
      <c r="F71" s="23" t="s">
        <v>27</v>
      </c>
      <c r="G71" s="41">
        <v>50</v>
      </c>
      <c r="H71" s="23">
        <v>50</v>
      </c>
      <c r="I71" s="37">
        <v>55</v>
      </c>
    </row>
    <row r="72" spans="1:9" ht="32.25" customHeight="1">
      <c r="A72" s="160"/>
      <c r="B72" s="161"/>
      <c r="C72" s="162"/>
      <c r="D72" s="161"/>
      <c r="E72" s="46" t="s">
        <v>95</v>
      </c>
      <c r="F72" s="30" t="s">
        <v>38</v>
      </c>
      <c r="G72" s="41">
        <v>2</v>
      </c>
      <c r="H72" s="27">
        <v>2</v>
      </c>
      <c r="I72" s="37">
        <v>2</v>
      </c>
    </row>
    <row r="73" spans="1:9" ht="15" customHeight="1">
      <c r="A73" s="160" t="s">
        <v>100</v>
      </c>
      <c r="B73" s="161" t="s">
        <v>101</v>
      </c>
      <c r="C73" s="162">
        <v>405</v>
      </c>
      <c r="D73" s="161"/>
      <c r="E73" s="35" t="s">
        <v>26</v>
      </c>
      <c r="F73" s="23" t="s">
        <v>27</v>
      </c>
      <c r="G73" s="23">
        <v>50</v>
      </c>
      <c r="H73" s="30">
        <v>50</v>
      </c>
      <c r="I73" s="23">
        <v>20</v>
      </c>
    </row>
    <row r="74" spans="1:9" ht="29.25" customHeight="1">
      <c r="A74" s="160"/>
      <c r="B74" s="161"/>
      <c r="C74" s="162"/>
      <c r="D74" s="161"/>
      <c r="E74" s="46" t="s">
        <v>94</v>
      </c>
      <c r="F74" s="30" t="s">
        <v>38</v>
      </c>
      <c r="G74" s="30">
        <v>3</v>
      </c>
      <c r="H74" s="30">
        <v>3</v>
      </c>
      <c r="I74" s="30">
        <v>2</v>
      </c>
    </row>
    <row r="75" spans="1:9" ht="31.5" customHeight="1">
      <c r="A75" s="160"/>
      <c r="B75" s="161"/>
      <c r="C75" s="162"/>
      <c r="D75" s="161"/>
      <c r="E75" s="34" t="s">
        <v>95</v>
      </c>
      <c r="F75" s="27" t="s">
        <v>38</v>
      </c>
      <c r="G75" s="27" t="s">
        <v>85</v>
      </c>
      <c r="H75" s="27" t="s">
        <v>85</v>
      </c>
      <c r="I75" s="27">
        <v>1</v>
      </c>
    </row>
    <row r="76" spans="1:9" ht="15" customHeight="1">
      <c r="A76" s="160" t="s">
        <v>102</v>
      </c>
      <c r="B76" s="161" t="s">
        <v>103</v>
      </c>
      <c r="C76" s="162">
        <v>270</v>
      </c>
      <c r="D76" s="161"/>
      <c r="E76" s="38" t="s">
        <v>26</v>
      </c>
      <c r="F76" s="23" t="s">
        <v>27</v>
      </c>
      <c r="G76" s="41">
        <v>50</v>
      </c>
      <c r="H76" s="23">
        <v>0</v>
      </c>
      <c r="I76" s="37">
        <v>20</v>
      </c>
    </row>
    <row r="77" spans="1:9" ht="27.75" customHeight="1">
      <c r="A77" s="160"/>
      <c r="B77" s="161"/>
      <c r="C77" s="162"/>
      <c r="D77" s="161"/>
      <c r="E77" s="38" t="s">
        <v>94</v>
      </c>
      <c r="F77" s="30" t="s">
        <v>38</v>
      </c>
      <c r="G77" s="41">
        <v>4</v>
      </c>
      <c r="H77" s="30">
        <v>0</v>
      </c>
      <c r="I77" s="37">
        <v>2</v>
      </c>
    </row>
    <row r="78" spans="1:9" ht="22.5" customHeight="1">
      <c r="A78" s="160"/>
      <c r="B78" s="161"/>
      <c r="C78" s="162"/>
      <c r="D78" s="161"/>
      <c r="E78" s="38" t="s">
        <v>104</v>
      </c>
      <c r="F78" s="27" t="s">
        <v>84</v>
      </c>
      <c r="G78" s="41" t="s">
        <v>85</v>
      </c>
      <c r="H78" s="30" t="s">
        <v>85</v>
      </c>
      <c r="I78" s="37">
        <v>1</v>
      </c>
    </row>
    <row r="79" spans="1:9" ht="15" customHeight="1">
      <c r="A79" s="160" t="s">
        <v>105</v>
      </c>
      <c r="B79" s="161" t="s">
        <v>106</v>
      </c>
      <c r="C79" s="162">
        <v>480</v>
      </c>
      <c r="D79" s="161"/>
      <c r="E79" s="35" t="s">
        <v>26</v>
      </c>
      <c r="F79" s="41" t="s">
        <v>27</v>
      </c>
      <c r="G79" s="22">
        <v>50</v>
      </c>
      <c r="H79" s="23">
        <v>50</v>
      </c>
      <c r="I79" s="44">
        <v>25</v>
      </c>
    </row>
    <row r="80" spans="1:9" ht="28.5" customHeight="1">
      <c r="A80" s="160"/>
      <c r="B80" s="161"/>
      <c r="C80" s="162"/>
      <c r="D80" s="161"/>
      <c r="E80" s="46" t="s">
        <v>94</v>
      </c>
      <c r="F80" s="41" t="s">
        <v>38</v>
      </c>
      <c r="G80" s="29">
        <v>3</v>
      </c>
      <c r="H80" s="30">
        <v>3</v>
      </c>
      <c r="I80" s="37">
        <v>2</v>
      </c>
    </row>
    <row r="81" spans="1:9" ht="32.25" customHeight="1">
      <c r="A81" s="160"/>
      <c r="B81" s="161"/>
      <c r="C81" s="162"/>
      <c r="D81" s="161"/>
      <c r="E81" s="34" t="s">
        <v>95</v>
      </c>
      <c r="F81" s="41" t="s">
        <v>38</v>
      </c>
      <c r="G81" s="26" t="s">
        <v>85</v>
      </c>
      <c r="H81" s="27" t="s">
        <v>85</v>
      </c>
      <c r="I81" s="45">
        <v>1</v>
      </c>
    </row>
    <row r="82" spans="1:9" ht="15" customHeight="1">
      <c r="A82" s="160" t="s">
        <v>107</v>
      </c>
      <c r="B82" s="161" t="s">
        <v>108</v>
      </c>
      <c r="C82" s="162">
        <v>655</v>
      </c>
      <c r="D82" s="161"/>
      <c r="E82" s="38" t="s">
        <v>26</v>
      </c>
      <c r="F82" s="23" t="s">
        <v>27</v>
      </c>
      <c r="G82" s="41">
        <v>50</v>
      </c>
      <c r="H82" s="23">
        <v>50</v>
      </c>
      <c r="I82" s="37">
        <v>45</v>
      </c>
    </row>
    <row r="83" spans="1:9" ht="30" customHeight="1">
      <c r="A83" s="160"/>
      <c r="B83" s="161"/>
      <c r="C83" s="162"/>
      <c r="D83" s="161"/>
      <c r="E83" s="38" t="s">
        <v>94</v>
      </c>
      <c r="F83" s="30" t="s">
        <v>38</v>
      </c>
      <c r="G83" s="41">
        <v>3</v>
      </c>
      <c r="H83" s="30">
        <v>3</v>
      </c>
      <c r="I83" s="37">
        <v>2</v>
      </c>
    </row>
    <row r="84" spans="1:9" ht="32.25" customHeight="1">
      <c r="A84" s="160"/>
      <c r="B84" s="161"/>
      <c r="C84" s="162"/>
      <c r="D84" s="161"/>
      <c r="E84" s="38" t="s">
        <v>95</v>
      </c>
      <c r="F84" s="27" t="s">
        <v>38</v>
      </c>
      <c r="G84" s="41" t="s">
        <v>85</v>
      </c>
      <c r="H84" s="27" t="s">
        <v>85</v>
      </c>
      <c r="I84" s="37">
        <v>2</v>
      </c>
    </row>
    <row r="85" spans="1:9" ht="14.25" customHeight="1">
      <c r="A85" s="160" t="s">
        <v>109</v>
      </c>
      <c r="B85" s="161" t="s">
        <v>110</v>
      </c>
      <c r="C85" s="162">
        <v>405</v>
      </c>
      <c r="D85" s="161"/>
      <c r="E85" s="48" t="s">
        <v>26</v>
      </c>
      <c r="F85" s="41" t="s">
        <v>27</v>
      </c>
      <c r="G85" s="23">
        <v>50</v>
      </c>
      <c r="H85" s="41">
        <v>50</v>
      </c>
      <c r="I85" s="23">
        <v>25</v>
      </c>
    </row>
    <row r="86" spans="1:9" ht="30">
      <c r="A86" s="160"/>
      <c r="B86" s="161"/>
      <c r="C86" s="162"/>
      <c r="D86" s="161"/>
      <c r="E86" s="49" t="s">
        <v>94</v>
      </c>
      <c r="F86" s="41" t="s">
        <v>38</v>
      </c>
      <c r="G86" s="30">
        <v>3</v>
      </c>
      <c r="H86" s="41">
        <v>3</v>
      </c>
      <c r="I86" s="30">
        <v>3</v>
      </c>
    </row>
    <row r="87" spans="1:9" ht="39.75" customHeight="1">
      <c r="A87" s="160"/>
      <c r="B87" s="161"/>
      <c r="C87" s="162"/>
      <c r="D87" s="161"/>
      <c r="E87" s="50" t="s">
        <v>95</v>
      </c>
      <c r="F87" s="41" t="s">
        <v>38</v>
      </c>
      <c r="G87" s="27" t="s">
        <v>85</v>
      </c>
      <c r="H87" s="41" t="s">
        <v>85</v>
      </c>
      <c r="I87" s="27">
        <v>1</v>
      </c>
    </row>
    <row r="88" spans="1:9" ht="14.25" customHeight="1">
      <c r="A88" s="160" t="s">
        <v>111</v>
      </c>
      <c r="B88" s="161" t="s">
        <v>112</v>
      </c>
      <c r="C88" s="162">
        <v>404.98</v>
      </c>
      <c r="D88" s="161"/>
      <c r="E88" s="35" t="s">
        <v>26</v>
      </c>
      <c r="F88" s="23" t="s">
        <v>27</v>
      </c>
      <c r="G88" s="23">
        <v>50</v>
      </c>
      <c r="H88" s="23">
        <v>50</v>
      </c>
      <c r="I88" s="23">
        <v>25</v>
      </c>
    </row>
    <row r="89" spans="1:9" ht="30">
      <c r="A89" s="160"/>
      <c r="B89" s="161"/>
      <c r="C89" s="162"/>
      <c r="D89" s="161"/>
      <c r="E89" s="46" t="s">
        <v>94</v>
      </c>
      <c r="F89" s="30" t="s">
        <v>38</v>
      </c>
      <c r="G89" s="30">
        <v>2</v>
      </c>
      <c r="H89" s="30">
        <v>2</v>
      </c>
      <c r="I89" s="30">
        <v>2</v>
      </c>
    </row>
    <row r="90" spans="1:9" ht="38.25" customHeight="1">
      <c r="A90" s="160"/>
      <c r="B90" s="161"/>
      <c r="C90" s="162"/>
      <c r="D90" s="161"/>
      <c r="E90" s="34" t="s">
        <v>95</v>
      </c>
      <c r="F90" s="27" t="s">
        <v>38</v>
      </c>
      <c r="G90" s="27" t="s">
        <v>85</v>
      </c>
      <c r="H90" s="27" t="s">
        <v>85</v>
      </c>
      <c r="I90" s="27">
        <v>1</v>
      </c>
    </row>
    <row r="91" spans="1:9" ht="19.5" customHeight="1">
      <c r="A91" s="160" t="s">
        <v>113</v>
      </c>
      <c r="B91" s="161" t="s">
        <v>114</v>
      </c>
      <c r="C91" s="162">
        <v>1419.5</v>
      </c>
      <c r="D91" s="161"/>
      <c r="E91" s="35" t="s">
        <v>26</v>
      </c>
      <c r="F91" s="23" t="s">
        <v>27</v>
      </c>
      <c r="G91" s="23">
        <v>50</v>
      </c>
      <c r="H91" s="23">
        <v>120</v>
      </c>
      <c r="I91" s="23">
        <v>120</v>
      </c>
    </row>
    <row r="92" spans="1:9" ht="34.5" customHeight="1">
      <c r="A92" s="160"/>
      <c r="B92" s="161"/>
      <c r="C92" s="162"/>
      <c r="D92" s="161"/>
      <c r="E92" s="34" t="s">
        <v>95</v>
      </c>
      <c r="F92" s="27" t="s">
        <v>38</v>
      </c>
      <c r="G92" s="30">
        <v>3</v>
      </c>
      <c r="H92" s="27">
        <v>6</v>
      </c>
      <c r="I92" s="30">
        <v>6</v>
      </c>
    </row>
    <row r="93" spans="1:9" ht="21" customHeight="1">
      <c r="A93" s="47"/>
      <c r="B93" s="104" t="s">
        <v>115</v>
      </c>
      <c r="C93" s="105">
        <f>SUM(C65:C92)</f>
        <v>5664.08</v>
      </c>
      <c r="D93" s="20"/>
      <c r="E93" s="106"/>
      <c r="F93" s="23"/>
      <c r="G93" s="22"/>
      <c r="H93" s="23"/>
      <c r="I93" s="44"/>
    </row>
    <row r="94" spans="1:9" ht="29.25" customHeight="1">
      <c r="A94" s="108"/>
      <c r="B94" s="135" t="s">
        <v>116</v>
      </c>
      <c r="C94" s="135"/>
      <c r="D94" s="135"/>
      <c r="E94" s="135"/>
      <c r="F94" s="135"/>
      <c r="G94" s="135"/>
      <c r="H94" s="135"/>
      <c r="I94" s="135"/>
    </row>
    <row r="95" spans="1:9" ht="26.25" customHeight="1">
      <c r="A95" s="136" t="s">
        <v>117</v>
      </c>
      <c r="B95" s="146" t="s">
        <v>118</v>
      </c>
      <c r="C95" s="130">
        <v>2700</v>
      </c>
      <c r="D95" s="169"/>
      <c r="E95" s="55" t="s">
        <v>119</v>
      </c>
      <c r="F95" s="41" t="s">
        <v>38</v>
      </c>
      <c r="G95" s="30">
        <v>6</v>
      </c>
      <c r="H95" s="41">
        <v>6</v>
      </c>
      <c r="I95" s="30">
        <v>6</v>
      </c>
    </row>
    <row r="96" spans="1:9" ht="37.5" customHeight="1">
      <c r="A96" s="160"/>
      <c r="B96" s="137"/>
      <c r="C96" s="162"/>
      <c r="D96" s="161"/>
      <c r="E96" s="54" t="s">
        <v>120</v>
      </c>
      <c r="F96" s="41" t="s">
        <v>27</v>
      </c>
      <c r="G96" s="27">
        <v>120</v>
      </c>
      <c r="H96" s="41">
        <v>120</v>
      </c>
      <c r="I96" s="27">
        <v>120</v>
      </c>
    </row>
    <row r="97" spans="1:9" ht="27" customHeight="1">
      <c r="A97" s="138" t="s">
        <v>121</v>
      </c>
      <c r="B97" s="171" t="s">
        <v>122</v>
      </c>
      <c r="C97" s="139">
        <v>350</v>
      </c>
      <c r="D97" s="171"/>
      <c r="E97" s="53" t="s">
        <v>120</v>
      </c>
      <c r="F97" s="23" t="s">
        <v>27</v>
      </c>
      <c r="G97" s="41">
        <v>50</v>
      </c>
      <c r="H97" s="23">
        <v>50</v>
      </c>
      <c r="I97" s="37">
        <v>50</v>
      </c>
    </row>
    <row r="98" spans="1:9" ht="17.25" customHeight="1">
      <c r="A98" s="138"/>
      <c r="B98" s="171"/>
      <c r="C98" s="139"/>
      <c r="D98" s="171"/>
      <c r="E98" s="55" t="s">
        <v>123</v>
      </c>
      <c r="F98" s="30" t="s">
        <v>27</v>
      </c>
      <c r="G98" s="41">
        <v>200</v>
      </c>
      <c r="H98" s="30">
        <v>200</v>
      </c>
      <c r="I98" s="37">
        <v>200</v>
      </c>
    </row>
    <row r="99" spans="1:9" ht="19.5" customHeight="1">
      <c r="A99" s="47"/>
      <c r="B99" s="104" t="s">
        <v>124</v>
      </c>
      <c r="C99" s="105">
        <f>SUM(C95:C98)</f>
        <v>3050</v>
      </c>
      <c r="D99" s="20"/>
      <c r="E99" s="106"/>
      <c r="F99" s="42"/>
      <c r="G99" s="23"/>
      <c r="H99" s="42"/>
      <c r="I99" s="23"/>
    </row>
    <row r="100" spans="1:9" ht="21.75" customHeight="1">
      <c r="A100" s="107"/>
      <c r="B100" s="140" t="s">
        <v>125</v>
      </c>
      <c r="C100" s="140"/>
      <c r="D100" s="140"/>
      <c r="E100" s="140"/>
      <c r="F100" s="140"/>
      <c r="G100" s="140"/>
      <c r="H100" s="140"/>
      <c r="I100" s="140"/>
    </row>
    <row r="101" spans="1:9" ht="21.75" customHeight="1">
      <c r="A101" s="136" t="s">
        <v>126</v>
      </c>
      <c r="B101" s="110" t="s">
        <v>127</v>
      </c>
      <c r="C101" s="130">
        <v>1200</v>
      </c>
      <c r="D101" s="110"/>
      <c r="E101" s="55" t="s">
        <v>119</v>
      </c>
      <c r="F101" s="41" t="s">
        <v>38</v>
      </c>
      <c r="G101" s="30">
        <v>4</v>
      </c>
      <c r="H101" s="41">
        <v>4</v>
      </c>
      <c r="I101" s="30">
        <v>4</v>
      </c>
    </row>
    <row r="102" spans="1:9" ht="22.5" customHeight="1">
      <c r="A102" s="160"/>
      <c r="B102" s="111"/>
      <c r="C102" s="162"/>
      <c r="D102" s="111"/>
      <c r="E102" s="54" t="s">
        <v>120</v>
      </c>
      <c r="F102" s="43" t="s">
        <v>27</v>
      </c>
      <c r="G102" s="27">
        <v>80</v>
      </c>
      <c r="H102" s="43">
        <v>80</v>
      </c>
      <c r="I102" s="27">
        <v>100</v>
      </c>
    </row>
    <row r="103" spans="1:9" ht="19.5" customHeight="1">
      <c r="A103" s="160" t="s">
        <v>128</v>
      </c>
      <c r="B103" s="161" t="s">
        <v>129</v>
      </c>
      <c r="C103" s="162">
        <v>2100</v>
      </c>
      <c r="D103" s="161"/>
      <c r="E103" s="53" t="s">
        <v>130</v>
      </c>
      <c r="F103" s="23" t="s">
        <v>38</v>
      </c>
      <c r="G103" s="41">
        <v>5</v>
      </c>
      <c r="H103" s="23">
        <v>5</v>
      </c>
      <c r="I103" s="37">
        <v>5</v>
      </c>
    </row>
    <row r="104" spans="1:9" ht="16.5" customHeight="1">
      <c r="A104" s="160"/>
      <c r="B104" s="161"/>
      <c r="C104" s="162"/>
      <c r="D104" s="161"/>
      <c r="E104" s="54" t="s">
        <v>120</v>
      </c>
      <c r="F104" s="27" t="s">
        <v>131</v>
      </c>
      <c r="G104" s="41">
        <v>100</v>
      </c>
      <c r="H104" s="27">
        <v>100</v>
      </c>
      <c r="I104" s="37">
        <v>100</v>
      </c>
    </row>
    <row r="105" spans="1:9" ht="15">
      <c r="A105" s="13"/>
      <c r="B105" s="16" t="s">
        <v>132</v>
      </c>
      <c r="C105" s="17">
        <f>SUM(C101:C104)</f>
        <v>3300</v>
      </c>
      <c r="D105" s="14"/>
      <c r="E105" s="18"/>
      <c r="F105" s="56"/>
      <c r="G105" s="11"/>
      <c r="H105" s="56"/>
      <c r="I105" s="11"/>
    </row>
    <row r="106" spans="1:9" ht="21.75" customHeight="1">
      <c r="A106" s="19"/>
      <c r="B106" s="114" t="s">
        <v>133</v>
      </c>
      <c r="C106" s="114"/>
      <c r="D106" s="114"/>
      <c r="E106" s="114"/>
      <c r="F106" s="114"/>
      <c r="G106" s="114"/>
      <c r="H106" s="114"/>
      <c r="I106" s="114"/>
    </row>
    <row r="107" spans="1:9" ht="43.5" customHeight="1">
      <c r="A107" s="57" t="s">
        <v>134</v>
      </c>
      <c r="B107" s="14" t="s">
        <v>135</v>
      </c>
      <c r="C107" s="15">
        <v>859.2</v>
      </c>
      <c r="D107" s="14"/>
      <c r="E107" s="58" t="s">
        <v>136</v>
      </c>
      <c r="F107" s="11" t="s">
        <v>84</v>
      </c>
      <c r="G107" s="11">
        <v>20</v>
      </c>
      <c r="H107" s="11">
        <v>17</v>
      </c>
      <c r="I107" s="11">
        <v>48</v>
      </c>
    </row>
    <row r="108" spans="1:9" ht="14.25" customHeight="1">
      <c r="A108" s="160" t="s">
        <v>137</v>
      </c>
      <c r="B108" s="36" t="s">
        <v>138</v>
      </c>
      <c r="C108" s="162">
        <v>2363.9</v>
      </c>
      <c r="D108" s="161"/>
      <c r="E108" s="115" t="s">
        <v>139</v>
      </c>
      <c r="F108" s="164" t="s">
        <v>38</v>
      </c>
      <c r="G108" s="164">
        <v>3</v>
      </c>
      <c r="H108" s="164">
        <v>5</v>
      </c>
      <c r="I108" s="164">
        <v>4</v>
      </c>
    </row>
    <row r="109" spans="1:9" ht="17.25" customHeight="1">
      <c r="A109" s="160"/>
      <c r="B109" s="36" t="s">
        <v>140</v>
      </c>
      <c r="C109" s="162"/>
      <c r="D109" s="161"/>
      <c r="E109" s="115"/>
      <c r="F109" s="164"/>
      <c r="G109" s="164"/>
      <c r="H109" s="164"/>
      <c r="I109" s="164"/>
    </row>
    <row r="110" spans="1:9" ht="48" customHeight="1">
      <c r="A110" s="13" t="s">
        <v>141</v>
      </c>
      <c r="B110" s="14" t="s">
        <v>142</v>
      </c>
      <c r="C110" s="86">
        <v>1609.5</v>
      </c>
      <c r="D110" s="20"/>
      <c r="E110" s="53" t="s">
        <v>139</v>
      </c>
      <c r="F110" s="23" t="s">
        <v>38</v>
      </c>
      <c r="G110" s="23">
        <v>1</v>
      </c>
      <c r="H110" s="23">
        <v>0</v>
      </c>
      <c r="I110" s="23">
        <v>0</v>
      </c>
    </row>
    <row r="111" spans="1:9" ht="45.75" customHeight="1">
      <c r="A111" s="88" t="s">
        <v>233</v>
      </c>
      <c r="B111" s="87" t="s">
        <v>234</v>
      </c>
      <c r="C111" s="91">
        <v>234.7</v>
      </c>
      <c r="D111" s="92"/>
      <c r="E111" s="93" t="s">
        <v>236</v>
      </c>
      <c r="F111" s="94" t="s">
        <v>38</v>
      </c>
      <c r="G111" s="95"/>
      <c r="H111" s="95"/>
      <c r="I111" s="91">
        <v>6</v>
      </c>
    </row>
    <row r="112" spans="1:9" ht="15">
      <c r="A112" s="13"/>
      <c r="B112" s="16" t="s">
        <v>143</v>
      </c>
      <c r="C112" s="89">
        <f>SUM(C107:C111)</f>
        <v>5067.3</v>
      </c>
      <c r="D112" s="24"/>
      <c r="E112" s="90"/>
      <c r="F112" s="27"/>
      <c r="G112" s="27"/>
      <c r="H112" s="27"/>
      <c r="I112" s="27"/>
    </row>
    <row r="113" spans="1:9" ht="15">
      <c r="A113" s="13"/>
      <c r="B113" s="12" t="s">
        <v>144</v>
      </c>
      <c r="C113" s="59">
        <f>SUM(C112,C105,C99,C93,C63,C22)</f>
        <v>23200.969999999998</v>
      </c>
      <c r="D113" s="14"/>
      <c r="E113" s="18"/>
      <c r="F113" s="11"/>
      <c r="G113" s="11"/>
      <c r="H113" s="11"/>
      <c r="I113" s="11"/>
    </row>
    <row r="117" spans="1:2" ht="14.25" customHeight="1">
      <c r="A117" s="112" t="s">
        <v>145</v>
      </c>
      <c r="B117" s="112"/>
    </row>
    <row r="118" spans="1:2" ht="15" customHeight="1">
      <c r="A118" s="112"/>
      <c r="B118" s="112"/>
    </row>
    <row r="119" spans="1:7" ht="12.75">
      <c r="A119" s="60" t="s">
        <v>146</v>
      </c>
      <c r="B119" s="60"/>
      <c r="F119" s="113" t="s">
        <v>147</v>
      </c>
      <c r="G119" s="113"/>
    </row>
  </sheetData>
  <sheetProtection selectLockedCells="1" selectUnlockedCells="1"/>
  <mergeCells count="221">
    <mergeCell ref="A117:B118"/>
    <mergeCell ref="F119:G119"/>
    <mergeCell ref="B106:I106"/>
    <mergeCell ref="A108:A109"/>
    <mergeCell ref="C108:C109"/>
    <mergeCell ref="D108:D109"/>
    <mergeCell ref="E108:E109"/>
    <mergeCell ref="F108:F109"/>
    <mergeCell ref="G108:G109"/>
    <mergeCell ref="H108:H109"/>
    <mergeCell ref="I108:I109"/>
    <mergeCell ref="A103:A104"/>
    <mergeCell ref="B103:B104"/>
    <mergeCell ref="C103:C104"/>
    <mergeCell ref="D103:D104"/>
    <mergeCell ref="B100:I100"/>
    <mergeCell ref="A101:A102"/>
    <mergeCell ref="B101:B102"/>
    <mergeCell ref="C101:C102"/>
    <mergeCell ref="D101:D102"/>
    <mergeCell ref="A97:A98"/>
    <mergeCell ref="B97:B98"/>
    <mergeCell ref="C97:C98"/>
    <mergeCell ref="D97:D98"/>
    <mergeCell ref="B94:I94"/>
    <mergeCell ref="A95:A96"/>
    <mergeCell ref="B95:B96"/>
    <mergeCell ref="C95:C96"/>
    <mergeCell ref="D95:D96"/>
    <mergeCell ref="A91:A92"/>
    <mergeCell ref="B91:B92"/>
    <mergeCell ref="C91:C92"/>
    <mergeCell ref="D91:D92"/>
    <mergeCell ref="A88:A90"/>
    <mergeCell ref="B88:B90"/>
    <mergeCell ref="C88:C90"/>
    <mergeCell ref="D88:D90"/>
    <mergeCell ref="A85:A87"/>
    <mergeCell ref="B85:B87"/>
    <mergeCell ref="C85:C87"/>
    <mergeCell ref="D85:D87"/>
    <mergeCell ref="A82:A84"/>
    <mergeCell ref="B82:B84"/>
    <mergeCell ref="C82:C84"/>
    <mergeCell ref="D82:D84"/>
    <mergeCell ref="A79:A81"/>
    <mergeCell ref="B79:B81"/>
    <mergeCell ref="C79:C81"/>
    <mergeCell ref="D79:D81"/>
    <mergeCell ref="A76:A78"/>
    <mergeCell ref="B76:B78"/>
    <mergeCell ref="C76:C78"/>
    <mergeCell ref="D76:D78"/>
    <mergeCell ref="A73:A75"/>
    <mergeCell ref="B73:B75"/>
    <mergeCell ref="C73:C75"/>
    <mergeCell ref="D73:D75"/>
    <mergeCell ref="A71:A72"/>
    <mergeCell ref="B71:B72"/>
    <mergeCell ref="C71:C72"/>
    <mergeCell ref="D71:D72"/>
    <mergeCell ref="A68:A70"/>
    <mergeCell ref="B68:B70"/>
    <mergeCell ref="C68:C70"/>
    <mergeCell ref="D68:D70"/>
    <mergeCell ref="B64:I64"/>
    <mergeCell ref="A65:A67"/>
    <mergeCell ref="B65:B67"/>
    <mergeCell ref="C65:C67"/>
    <mergeCell ref="D65:D67"/>
    <mergeCell ref="G59:G60"/>
    <mergeCell ref="H59:H60"/>
    <mergeCell ref="A61:A62"/>
    <mergeCell ref="B61:B62"/>
    <mergeCell ref="C61:C62"/>
    <mergeCell ref="D61:D62"/>
    <mergeCell ref="G61:G62"/>
    <mergeCell ref="H61:H62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G57:G58"/>
    <mergeCell ref="H57:H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A47:A48"/>
    <mergeCell ref="C47:C48"/>
    <mergeCell ref="D47:D48"/>
    <mergeCell ref="A49:A50"/>
    <mergeCell ref="B49:B50"/>
    <mergeCell ref="C49:C50"/>
    <mergeCell ref="D49:D50"/>
    <mergeCell ref="A45:A46"/>
    <mergeCell ref="B45:B46"/>
    <mergeCell ref="C45:C46"/>
    <mergeCell ref="D45:D46"/>
    <mergeCell ref="A41:A42"/>
    <mergeCell ref="C41:C42"/>
    <mergeCell ref="D41:D42"/>
    <mergeCell ref="A43:A44"/>
    <mergeCell ref="B43:B44"/>
    <mergeCell ref="C43:C44"/>
    <mergeCell ref="D43:D44"/>
    <mergeCell ref="A37:A38"/>
    <mergeCell ref="C37:C38"/>
    <mergeCell ref="D37:D38"/>
    <mergeCell ref="A39:A40"/>
    <mergeCell ref="B39:B40"/>
    <mergeCell ref="C39:C40"/>
    <mergeCell ref="D39:D40"/>
    <mergeCell ref="I33:I34"/>
    <mergeCell ref="A35:A36"/>
    <mergeCell ref="C35:C36"/>
    <mergeCell ref="D35:D36"/>
    <mergeCell ref="E35:E36"/>
    <mergeCell ref="F35:F36"/>
    <mergeCell ref="G35:G36"/>
    <mergeCell ref="H35:H36"/>
    <mergeCell ref="I35:I36"/>
    <mergeCell ref="E33:E34"/>
    <mergeCell ref="F33:F34"/>
    <mergeCell ref="G33:G34"/>
    <mergeCell ref="H33:H34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C28:C29"/>
    <mergeCell ref="D28:D29"/>
    <mergeCell ref="E26:E27"/>
    <mergeCell ref="A26:A27"/>
    <mergeCell ref="B26:B27"/>
    <mergeCell ref="C26:C27"/>
    <mergeCell ref="D26:D27"/>
    <mergeCell ref="B23:I23"/>
    <mergeCell ref="A24:A25"/>
    <mergeCell ref="C24:C25"/>
    <mergeCell ref="D24:D25"/>
    <mergeCell ref="I26:I27"/>
    <mergeCell ref="F26:F27"/>
    <mergeCell ref="G26:G27"/>
    <mergeCell ref="H26:H27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B15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9:E10"/>
    <mergeCell ref="G9:I9"/>
    <mergeCell ref="G10:I10"/>
    <mergeCell ref="F11:F12"/>
    <mergeCell ref="G11:G13"/>
    <mergeCell ref="H11:H13"/>
    <mergeCell ref="I11:I13"/>
    <mergeCell ref="B53:B54"/>
    <mergeCell ref="E1:I1"/>
    <mergeCell ref="E2:I2"/>
    <mergeCell ref="E4:I4"/>
    <mergeCell ref="B5:H5"/>
    <mergeCell ref="B6:H6"/>
    <mergeCell ref="C8:D8"/>
    <mergeCell ref="F8:F10"/>
    <mergeCell ref="G8:I8"/>
    <mergeCell ref="C9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G3" sqref="G3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customWidth="1"/>
    <col min="8" max="8" width="11.00390625" style="0" customWidth="1"/>
    <col min="9" max="9" width="15.00390625" style="0" customWidth="1"/>
    <col min="10" max="10" width="22.625" style="0" customWidth="1"/>
    <col min="11" max="11" width="0" style="0" hidden="1" customWidth="1"/>
  </cols>
  <sheetData>
    <row r="1" spans="1:10" ht="14.25">
      <c r="A1" s="61"/>
      <c r="D1" s="61"/>
      <c r="F1" s="61"/>
      <c r="G1" s="147" t="s">
        <v>148</v>
      </c>
      <c r="H1" s="147"/>
      <c r="I1" s="147"/>
      <c r="J1" s="147"/>
    </row>
    <row r="2" spans="1:10" ht="14.25">
      <c r="A2" s="61"/>
      <c r="D2" s="61"/>
      <c r="F2" s="61"/>
      <c r="G2" s="148" t="s">
        <v>237</v>
      </c>
      <c r="H2" s="147"/>
      <c r="I2" s="147"/>
      <c r="J2" s="147"/>
    </row>
    <row r="3" spans="1:6" ht="14.25">
      <c r="A3" s="61"/>
      <c r="D3" s="61"/>
      <c r="F3" s="61"/>
    </row>
    <row r="4" spans="1:10" ht="12.75" customHeight="1">
      <c r="A4" s="116" t="s">
        <v>149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4.25" customHeight="1">
      <c r="A5" s="116" t="s">
        <v>150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 customHeight="1">
      <c r="A6" s="117" t="s">
        <v>151</v>
      </c>
      <c r="B6" s="117"/>
      <c r="C6" s="117"/>
      <c r="D6" s="117"/>
      <c r="E6" s="117"/>
      <c r="F6" s="117"/>
      <c r="G6" s="117"/>
      <c r="H6" s="117"/>
      <c r="I6" s="117"/>
      <c r="J6" s="117"/>
    </row>
    <row r="8" spans="1:10" ht="30.75" customHeight="1">
      <c r="A8" s="5" t="s">
        <v>152</v>
      </c>
      <c r="B8" s="118" t="s">
        <v>153</v>
      </c>
      <c r="C8" s="158" t="s">
        <v>154</v>
      </c>
      <c r="D8" s="158" t="s">
        <v>155</v>
      </c>
      <c r="E8" s="5" t="s">
        <v>156</v>
      </c>
      <c r="F8" s="158" t="s">
        <v>157</v>
      </c>
      <c r="G8" s="158"/>
      <c r="H8" s="158"/>
      <c r="I8" s="158" t="s">
        <v>158</v>
      </c>
      <c r="J8" s="118" t="s">
        <v>159</v>
      </c>
    </row>
    <row r="9" spans="1:10" ht="29.25" customHeight="1">
      <c r="A9" s="5" t="s">
        <v>10</v>
      </c>
      <c r="B9" s="118"/>
      <c r="C9" s="158"/>
      <c r="D9" s="158"/>
      <c r="E9" s="5" t="s">
        <v>160</v>
      </c>
      <c r="F9" s="11">
        <v>2011</v>
      </c>
      <c r="G9" s="11">
        <v>2012</v>
      </c>
      <c r="H9" s="11">
        <v>2013</v>
      </c>
      <c r="I9" s="158"/>
      <c r="J9" s="118"/>
    </row>
    <row r="10" spans="1:10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</row>
    <row r="11" spans="1:10" ht="15" customHeight="1">
      <c r="A11" s="63"/>
      <c r="B11" s="159" t="s">
        <v>161</v>
      </c>
      <c r="C11" s="159"/>
      <c r="D11" s="159"/>
      <c r="E11" s="159"/>
      <c r="F11" s="159"/>
      <c r="G11" s="159"/>
      <c r="H11" s="159"/>
      <c r="I11" s="159"/>
      <c r="J11" s="159"/>
    </row>
    <row r="12" spans="1:10" ht="71.25" customHeight="1">
      <c r="A12" s="160" t="s">
        <v>24</v>
      </c>
      <c r="B12" s="119" t="s">
        <v>162</v>
      </c>
      <c r="C12" s="164" t="s">
        <v>163</v>
      </c>
      <c r="D12" s="132" t="s">
        <v>164</v>
      </c>
      <c r="E12" s="162">
        <f>SUM(F12,G12,H12)</f>
        <v>300</v>
      </c>
      <c r="F12" s="162">
        <v>90</v>
      </c>
      <c r="G12" s="162">
        <v>90</v>
      </c>
      <c r="H12" s="162">
        <v>120</v>
      </c>
      <c r="I12" s="120" t="s">
        <v>165</v>
      </c>
      <c r="J12" s="121" t="s">
        <v>166</v>
      </c>
    </row>
    <row r="13" spans="1:10" ht="23.25" customHeight="1">
      <c r="A13" s="160"/>
      <c r="B13" s="119"/>
      <c r="C13" s="164"/>
      <c r="D13" s="132"/>
      <c r="E13" s="162"/>
      <c r="F13" s="162"/>
      <c r="G13" s="162"/>
      <c r="H13" s="162"/>
      <c r="I13" s="120"/>
      <c r="J13" s="121"/>
    </row>
    <row r="14" spans="1:10" ht="45.75" customHeight="1">
      <c r="A14" s="160" t="s">
        <v>28</v>
      </c>
      <c r="B14" s="137" t="s">
        <v>29</v>
      </c>
      <c r="C14" s="164" t="s">
        <v>163</v>
      </c>
      <c r="D14" s="164" t="s">
        <v>164</v>
      </c>
      <c r="E14" s="162">
        <f>SUM(F14:H14)</f>
        <v>300</v>
      </c>
      <c r="F14" s="162">
        <v>90</v>
      </c>
      <c r="G14" s="162">
        <v>90</v>
      </c>
      <c r="H14" s="162">
        <v>120</v>
      </c>
      <c r="I14" s="120" t="s">
        <v>165</v>
      </c>
      <c r="J14" s="121" t="s">
        <v>167</v>
      </c>
    </row>
    <row r="15" spans="1:10" ht="53.25" customHeight="1">
      <c r="A15" s="160"/>
      <c r="B15" s="137"/>
      <c r="C15" s="164"/>
      <c r="D15" s="164"/>
      <c r="E15" s="162"/>
      <c r="F15" s="162"/>
      <c r="G15" s="162"/>
      <c r="H15" s="162"/>
      <c r="I15" s="120"/>
      <c r="J15" s="121"/>
    </row>
    <row r="16" spans="1:10" ht="91.5" customHeight="1">
      <c r="A16" s="13" t="s">
        <v>30</v>
      </c>
      <c r="B16" s="52" t="s">
        <v>31</v>
      </c>
      <c r="C16" s="23" t="s">
        <v>163</v>
      </c>
      <c r="D16" s="11" t="s">
        <v>164</v>
      </c>
      <c r="E16" s="15">
        <f>SUM(F16:H16)</f>
        <v>300</v>
      </c>
      <c r="F16" s="15">
        <v>90</v>
      </c>
      <c r="G16" s="15">
        <v>90</v>
      </c>
      <c r="H16" s="15">
        <v>120</v>
      </c>
      <c r="I16" s="64" t="s">
        <v>165</v>
      </c>
      <c r="J16" s="65" t="s">
        <v>168</v>
      </c>
    </row>
    <row r="17" spans="1:10" ht="23.25" customHeight="1">
      <c r="A17" s="14"/>
      <c r="B17" s="12" t="s">
        <v>169</v>
      </c>
      <c r="C17" s="14"/>
      <c r="D17" s="11"/>
      <c r="E17" s="59">
        <f>SUM(E12:E16)</f>
        <v>900</v>
      </c>
      <c r="F17" s="59">
        <f>SUM(F12:F16)</f>
        <v>270</v>
      </c>
      <c r="G17" s="59">
        <f>SUM(G12:G16)</f>
        <v>270</v>
      </c>
      <c r="H17" s="59">
        <f>SUM(H12:H16)</f>
        <v>360</v>
      </c>
      <c r="I17" s="11"/>
      <c r="J17" s="11"/>
    </row>
    <row r="18" spans="1:10" ht="18" customHeight="1">
      <c r="A18" s="66"/>
      <c r="B18" s="159" t="s">
        <v>170</v>
      </c>
      <c r="C18" s="159"/>
      <c r="D18" s="159"/>
      <c r="E18" s="159"/>
      <c r="F18" s="159"/>
      <c r="G18" s="159"/>
      <c r="H18" s="159"/>
      <c r="I18" s="159"/>
      <c r="J18" s="159"/>
    </row>
    <row r="19" spans="1:10" ht="18" customHeight="1">
      <c r="A19" s="160" t="s">
        <v>34</v>
      </c>
      <c r="B19" s="137" t="s">
        <v>171</v>
      </c>
      <c r="C19" s="164" t="s">
        <v>163</v>
      </c>
      <c r="D19" s="164" t="s">
        <v>164</v>
      </c>
      <c r="E19" s="162">
        <f>SUM(F19:H19)</f>
        <v>300</v>
      </c>
      <c r="F19" s="162">
        <v>100</v>
      </c>
      <c r="G19" s="162">
        <v>100</v>
      </c>
      <c r="H19" s="162">
        <v>100</v>
      </c>
      <c r="I19" s="120" t="s">
        <v>165</v>
      </c>
      <c r="J19" s="120" t="s">
        <v>172</v>
      </c>
    </row>
    <row r="20" spans="1:10" ht="64.5" customHeight="1">
      <c r="A20" s="160"/>
      <c r="B20" s="137"/>
      <c r="C20" s="164"/>
      <c r="D20" s="164"/>
      <c r="E20" s="162"/>
      <c r="F20" s="162"/>
      <c r="G20" s="162"/>
      <c r="H20" s="162"/>
      <c r="I20" s="120"/>
      <c r="J20" s="120"/>
    </row>
    <row r="21" spans="1:10" ht="45.75" customHeight="1">
      <c r="A21" s="160" t="s">
        <v>39</v>
      </c>
      <c r="B21" s="137" t="s">
        <v>40</v>
      </c>
      <c r="C21" s="164" t="s">
        <v>163</v>
      </c>
      <c r="D21" s="164" t="s">
        <v>164</v>
      </c>
      <c r="E21" s="162">
        <f>SUM(F21:H21)</f>
        <v>660</v>
      </c>
      <c r="F21" s="162">
        <v>200</v>
      </c>
      <c r="G21" s="162">
        <v>200</v>
      </c>
      <c r="H21" s="162">
        <v>260</v>
      </c>
      <c r="I21" s="120" t="s">
        <v>165</v>
      </c>
      <c r="J21" s="120" t="s">
        <v>173</v>
      </c>
    </row>
    <row r="22" spans="1:10" ht="51" customHeight="1">
      <c r="A22" s="160"/>
      <c r="B22" s="137"/>
      <c r="C22" s="164"/>
      <c r="D22" s="164"/>
      <c r="E22" s="162"/>
      <c r="F22" s="162"/>
      <c r="G22" s="162"/>
      <c r="H22" s="162"/>
      <c r="I22" s="120"/>
      <c r="J22" s="120"/>
    </row>
    <row r="23" spans="1:10" ht="33" customHeight="1">
      <c r="A23" s="160" t="s">
        <v>41</v>
      </c>
      <c r="B23" s="145" t="s">
        <v>174</v>
      </c>
      <c r="C23" s="164" t="s">
        <v>163</v>
      </c>
      <c r="D23" s="164" t="s">
        <v>164</v>
      </c>
      <c r="E23" s="162">
        <f>SUM(F23:H23)</f>
        <v>50</v>
      </c>
      <c r="F23" s="162">
        <v>50</v>
      </c>
      <c r="G23" s="162">
        <v>0</v>
      </c>
      <c r="H23" s="162">
        <v>0</v>
      </c>
      <c r="I23" s="120" t="s">
        <v>165</v>
      </c>
      <c r="J23" s="120" t="s">
        <v>175</v>
      </c>
    </row>
    <row r="24" spans="1:10" ht="30" customHeight="1">
      <c r="A24" s="160"/>
      <c r="B24" s="145"/>
      <c r="C24" s="164"/>
      <c r="D24" s="164"/>
      <c r="E24" s="162"/>
      <c r="F24" s="162"/>
      <c r="G24" s="162"/>
      <c r="H24" s="162"/>
      <c r="I24" s="120"/>
      <c r="J24" s="120"/>
    </row>
    <row r="25" spans="1:10" ht="32.25" customHeight="1">
      <c r="A25" s="160"/>
      <c r="B25" s="145"/>
      <c r="C25" s="164"/>
      <c r="D25" s="164"/>
      <c r="E25" s="162"/>
      <c r="F25" s="162"/>
      <c r="G25" s="162"/>
      <c r="H25" s="162"/>
      <c r="I25" s="120"/>
      <c r="J25" s="120"/>
    </row>
    <row r="26" spans="1:10" ht="15" customHeight="1">
      <c r="A26" s="166" t="s">
        <v>44</v>
      </c>
      <c r="B26" s="67" t="s">
        <v>176</v>
      </c>
      <c r="C26" s="132" t="s">
        <v>163</v>
      </c>
      <c r="D26" s="164" t="s">
        <v>164</v>
      </c>
      <c r="E26" s="162">
        <f>SUM(F26:H26)</f>
        <v>380</v>
      </c>
      <c r="F26" s="162">
        <v>80</v>
      </c>
      <c r="G26" s="162">
        <v>150</v>
      </c>
      <c r="H26" s="162">
        <v>150</v>
      </c>
      <c r="I26" s="120" t="s">
        <v>165</v>
      </c>
      <c r="J26" s="120" t="s">
        <v>177</v>
      </c>
    </row>
    <row r="27" spans="1:10" ht="51" customHeight="1">
      <c r="A27" s="166"/>
      <c r="B27" s="68" t="s">
        <v>178</v>
      </c>
      <c r="C27" s="132"/>
      <c r="D27" s="164"/>
      <c r="E27" s="162"/>
      <c r="F27" s="162"/>
      <c r="G27" s="162"/>
      <c r="H27" s="162"/>
      <c r="I27" s="120"/>
      <c r="J27" s="120"/>
    </row>
    <row r="28" spans="1:10" ht="45.75" customHeight="1">
      <c r="A28" s="160" t="s">
        <v>46</v>
      </c>
      <c r="B28" s="146" t="s">
        <v>179</v>
      </c>
      <c r="C28" s="164" t="s">
        <v>163</v>
      </c>
      <c r="D28" s="164" t="s">
        <v>164</v>
      </c>
      <c r="E28" s="162">
        <f>SUM(F28:H28)</f>
        <v>660</v>
      </c>
      <c r="F28" s="162">
        <v>200</v>
      </c>
      <c r="G28" s="162">
        <v>200</v>
      </c>
      <c r="H28" s="162">
        <v>260</v>
      </c>
      <c r="I28" s="120" t="s">
        <v>165</v>
      </c>
      <c r="J28" s="120" t="s">
        <v>173</v>
      </c>
    </row>
    <row r="29" spans="1:10" ht="53.25" customHeight="1">
      <c r="A29" s="160"/>
      <c r="B29" s="146"/>
      <c r="C29" s="164"/>
      <c r="D29" s="164"/>
      <c r="E29" s="162"/>
      <c r="F29" s="162"/>
      <c r="G29" s="162"/>
      <c r="H29" s="162"/>
      <c r="I29" s="120"/>
      <c r="J29" s="120"/>
    </row>
    <row r="30" spans="1:10" ht="29.25" customHeight="1">
      <c r="A30" s="160" t="s">
        <v>48</v>
      </c>
      <c r="B30" s="137" t="s">
        <v>180</v>
      </c>
      <c r="C30" s="164" t="s">
        <v>163</v>
      </c>
      <c r="D30" s="164" t="s">
        <v>164</v>
      </c>
      <c r="E30" s="162">
        <f>SUM(F30:H30)</f>
        <v>220</v>
      </c>
      <c r="F30" s="162">
        <v>60</v>
      </c>
      <c r="G30" s="162">
        <v>60</v>
      </c>
      <c r="H30" s="162">
        <v>100</v>
      </c>
      <c r="I30" s="120" t="s">
        <v>165</v>
      </c>
      <c r="J30" s="120" t="s">
        <v>181</v>
      </c>
    </row>
    <row r="31" spans="1:10" ht="34.5" customHeight="1">
      <c r="A31" s="160"/>
      <c r="B31" s="137"/>
      <c r="C31" s="164"/>
      <c r="D31" s="164"/>
      <c r="E31" s="162"/>
      <c r="F31" s="162"/>
      <c r="G31" s="162"/>
      <c r="H31" s="162"/>
      <c r="I31" s="120"/>
      <c r="J31" s="120"/>
    </row>
    <row r="32" spans="1:10" ht="20.25" customHeight="1">
      <c r="A32" s="160" t="s">
        <v>51</v>
      </c>
      <c r="B32" s="137" t="s">
        <v>182</v>
      </c>
      <c r="C32" s="164" t="s">
        <v>163</v>
      </c>
      <c r="D32" s="164" t="s">
        <v>164</v>
      </c>
      <c r="E32" s="162">
        <f>SUM(F32:H32)</f>
        <v>500</v>
      </c>
      <c r="F32" s="162">
        <v>100</v>
      </c>
      <c r="G32" s="162">
        <v>200</v>
      </c>
      <c r="H32" s="162">
        <v>200</v>
      </c>
      <c r="I32" s="120" t="s">
        <v>165</v>
      </c>
      <c r="J32" s="120" t="s">
        <v>183</v>
      </c>
    </row>
    <row r="33" spans="1:10" ht="31.5" customHeight="1">
      <c r="A33" s="160"/>
      <c r="B33" s="137"/>
      <c r="C33" s="164"/>
      <c r="D33" s="164"/>
      <c r="E33" s="162"/>
      <c r="F33" s="162"/>
      <c r="G33" s="162"/>
      <c r="H33" s="162"/>
      <c r="I33" s="120"/>
      <c r="J33" s="120"/>
    </row>
    <row r="34" spans="1:10" ht="51.75" customHeight="1">
      <c r="A34" s="13" t="s">
        <v>53</v>
      </c>
      <c r="B34" s="52" t="s">
        <v>54</v>
      </c>
      <c r="C34" s="11" t="s">
        <v>163</v>
      </c>
      <c r="D34" s="11" t="s">
        <v>164</v>
      </c>
      <c r="E34" s="15">
        <f>SUM(F34:H34)</f>
        <v>210</v>
      </c>
      <c r="F34" s="15">
        <v>70</v>
      </c>
      <c r="G34" s="15">
        <v>70</v>
      </c>
      <c r="H34" s="15">
        <v>70</v>
      </c>
      <c r="I34" s="64" t="s">
        <v>165</v>
      </c>
      <c r="J34" s="64" t="s">
        <v>184</v>
      </c>
    </row>
    <row r="35" spans="1:10" ht="20.25" customHeight="1">
      <c r="A35" s="160" t="s">
        <v>55</v>
      </c>
      <c r="B35" s="137" t="s">
        <v>185</v>
      </c>
      <c r="C35" s="164" t="s">
        <v>163</v>
      </c>
      <c r="D35" s="164" t="s">
        <v>164</v>
      </c>
      <c r="E35" s="162">
        <f>SUM(F35:H35)</f>
        <v>80</v>
      </c>
      <c r="F35" s="162">
        <v>40</v>
      </c>
      <c r="G35" s="162">
        <v>0</v>
      </c>
      <c r="H35" s="162">
        <v>40</v>
      </c>
      <c r="I35" s="120" t="s">
        <v>165</v>
      </c>
      <c r="J35" s="120" t="s">
        <v>186</v>
      </c>
    </row>
    <row r="36" spans="1:10" ht="36.75" customHeight="1">
      <c r="A36" s="160"/>
      <c r="B36" s="137"/>
      <c r="C36" s="164"/>
      <c r="D36" s="164"/>
      <c r="E36" s="162"/>
      <c r="F36" s="162"/>
      <c r="G36" s="162"/>
      <c r="H36" s="162"/>
      <c r="I36" s="120"/>
      <c r="J36" s="120"/>
    </row>
    <row r="37" spans="1:10" ht="15.75" customHeight="1">
      <c r="A37" s="160" t="s">
        <v>60</v>
      </c>
      <c r="B37" s="137" t="s">
        <v>187</v>
      </c>
      <c r="C37" s="164" t="s">
        <v>163</v>
      </c>
      <c r="D37" s="164" t="s">
        <v>164</v>
      </c>
      <c r="E37" s="162">
        <f>SUM(F37:H37)</f>
        <v>80</v>
      </c>
      <c r="F37" s="162">
        <v>40</v>
      </c>
      <c r="G37" s="162">
        <v>0</v>
      </c>
      <c r="H37" s="162">
        <v>40</v>
      </c>
      <c r="I37" s="120" t="s">
        <v>165</v>
      </c>
      <c r="J37" s="120" t="s">
        <v>173</v>
      </c>
    </row>
    <row r="38" spans="1:10" ht="30" customHeight="1">
      <c r="A38" s="160"/>
      <c r="B38" s="137"/>
      <c r="C38" s="164"/>
      <c r="D38" s="164"/>
      <c r="E38" s="162"/>
      <c r="F38" s="162"/>
      <c r="G38" s="162"/>
      <c r="H38" s="162"/>
      <c r="I38" s="120"/>
      <c r="J38" s="120"/>
    </row>
    <row r="39" spans="1:10" ht="51.75" customHeight="1">
      <c r="A39" s="160"/>
      <c r="B39" s="137"/>
      <c r="C39" s="164"/>
      <c r="D39" s="164"/>
      <c r="E39" s="162"/>
      <c r="F39" s="162"/>
      <c r="G39" s="162"/>
      <c r="H39" s="162"/>
      <c r="I39" s="120"/>
      <c r="J39" s="120"/>
    </row>
    <row r="40" spans="1:10" ht="33" customHeight="1">
      <c r="A40" s="160" t="s">
        <v>63</v>
      </c>
      <c r="B40" s="137" t="s">
        <v>64</v>
      </c>
      <c r="C40" s="164" t="s">
        <v>163</v>
      </c>
      <c r="D40" s="164" t="s">
        <v>164</v>
      </c>
      <c r="E40" s="162">
        <f>SUM(F40:H40)</f>
        <v>220</v>
      </c>
      <c r="F40" s="162">
        <v>60</v>
      </c>
      <c r="G40" s="162">
        <v>60</v>
      </c>
      <c r="H40" s="162">
        <v>100</v>
      </c>
      <c r="I40" s="120" t="s">
        <v>165</v>
      </c>
      <c r="J40" s="120" t="s">
        <v>188</v>
      </c>
    </row>
    <row r="41" spans="1:10" ht="40.5" customHeight="1">
      <c r="A41" s="160"/>
      <c r="B41" s="137"/>
      <c r="C41" s="164"/>
      <c r="D41" s="164"/>
      <c r="E41" s="162"/>
      <c r="F41" s="162"/>
      <c r="G41" s="162"/>
      <c r="H41" s="162"/>
      <c r="I41" s="120"/>
      <c r="J41" s="120"/>
    </row>
    <row r="42" spans="1:10" ht="20.25" customHeight="1">
      <c r="A42" s="160" t="s">
        <v>65</v>
      </c>
      <c r="B42" s="137" t="s">
        <v>189</v>
      </c>
      <c r="C42" s="164" t="s">
        <v>163</v>
      </c>
      <c r="D42" s="164" t="s">
        <v>164</v>
      </c>
      <c r="E42" s="162">
        <f>SUM(F42:H42)</f>
        <v>210</v>
      </c>
      <c r="F42" s="162">
        <v>70</v>
      </c>
      <c r="G42" s="162">
        <v>70</v>
      </c>
      <c r="H42" s="162">
        <v>70</v>
      </c>
      <c r="I42" s="120" t="s">
        <v>165</v>
      </c>
      <c r="J42" s="120" t="s">
        <v>190</v>
      </c>
    </row>
    <row r="43" spans="1:10" ht="42.75" customHeight="1">
      <c r="A43" s="160"/>
      <c r="B43" s="137"/>
      <c r="C43" s="164"/>
      <c r="D43" s="164"/>
      <c r="E43" s="162"/>
      <c r="F43" s="162"/>
      <c r="G43" s="162"/>
      <c r="H43" s="162"/>
      <c r="I43" s="120"/>
      <c r="J43" s="120"/>
    </row>
    <row r="44" spans="1:10" ht="20.25" customHeight="1">
      <c r="A44" s="160" t="s">
        <v>70</v>
      </c>
      <c r="B44" s="137" t="s">
        <v>191</v>
      </c>
      <c r="C44" s="164" t="s">
        <v>163</v>
      </c>
      <c r="D44" s="164" t="s">
        <v>164</v>
      </c>
      <c r="E44" s="162">
        <f>SUM(F44:H44)</f>
        <v>250</v>
      </c>
      <c r="F44" s="162">
        <v>70</v>
      </c>
      <c r="G44" s="162">
        <v>70</v>
      </c>
      <c r="H44" s="162">
        <v>110</v>
      </c>
      <c r="I44" s="120" t="s">
        <v>165</v>
      </c>
      <c r="J44" s="120" t="s">
        <v>192</v>
      </c>
    </row>
    <row r="45" spans="1:10" ht="40.5" customHeight="1">
      <c r="A45" s="160"/>
      <c r="B45" s="137"/>
      <c r="C45" s="164"/>
      <c r="D45" s="164"/>
      <c r="E45" s="162"/>
      <c r="F45" s="162"/>
      <c r="G45" s="162"/>
      <c r="H45" s="162"/>
      <c r="I45" s="120"/>
      <c r="J45" s="120"/>
    </row>
    <row r="46" spans="1:10" ht="20.25" customHeight="1">
      <c r="A46" s="160" t="s">
        <v>72</v>
      </c>
      <c r="B46" s="137" t="s">
        <v>73</v>
      </c>
      <c r="C46" s="164" t="s">
        <v>163</v>
      </c>
      <c r="D46" s="164" t="s">
        <v>164</v>
      </c>
      <c r="E46" s="162">
        <f>SUM(F46:H46)</f>
        <v>140</v>
      </c>
      <c r="F46" s="162">
        <v>70</v>
      </c>
      <c r="G46" s="162">
        <v>0</v>
      </c>
      <c r="H46" s="162">
        <v>70</v>
      </c>
      <c r="I46" s="120" t="s">
        <v>165</v>
      </c>
      <c r="J46" s="120" t="s">
        <v>193</v>
      </c>
    </row>
    <row r="47" spans="1:10" ht="33" customHeight="1">
      <c r="A47" s="160"/>
      <c r="B47" s="137"/>
      <c r="C47" s="164"/>
      <c r="D47" s="164"/>
      <c r="E47" s="162"/>
      <c r="F47" s="162"/>
      <c r="G47" s="162"/>
      <c r="H47" s="162"/>
      <c r="I47" s="120"/>
      <c r="J47" s="120"/>
    </row>
    <row r="48" spans="1:10" ht="45.75" customHeight="1">
      <c r="A48" s="160" t="s">
        <v>77</v>
      </c>
      <c r="B48" s="137" t="s">
        <v>194</v>
      </c>
      <c r="C48" s="164" t="s">
        <v>163</v>
      </c>
      <c r="D48" s="164" t="s">
        <v>164</v>
      </c>
      <c r="E48" s="162">
        <f>SUM(F48:H48)</f>
        <v>210</v>
      </c>
      <c r="F48" s="162">
        <v>70</v>
      </c>
      <c r="G48" s="162">
        <v>70</v>
      </c>
      <c r="H48" s="162">
        <v>70</v>
      </c>
      <c r="I48" s="120" t="s">
        <v>165</v>
      </c>
      <c r="J48" s="120" t="s">
        <v>173</v>
      </c>
    </row>
    <row r="49" spans="1:10" ht="49.5" customHeight="1">
      <c r="A49" s="160"/>
      <c r="B49" s="137"/>
      <c r="C49" s="164"/>
      <c r="D49" s="164"/>
      <c r="E49" s="162"/>
      <c r="F49" s="162"/>
      <c r="G49" s="162"/>
      <c r="H49" s="162"/>
      <c r="I49" s="120"/>
      <c r="J49" s="120"/>
    </row>
    <row r="50" spans="1:10" ht="45.75" customHeight="1">
      <c r="A50" s="160" t="s">
        <v>79</v>
      </c>
      <c r="B50" s="137" t="s">
        <v>80</v>
      </c>
      <c r="C50" s="164" t="s">
        <v>163</v>
      </c>
      <c r="D50" s="164" t="s">
        <v>164</v>
      </c>
      <c r="E50" s="162">
        <f>SUM(F50:H50)</f>
        <v>960</v>
      </c>
      <c r="F50" s="162">
        <v>500</v>
      </c>
      <c r="G50" s="162">
        <v>200</v>
      </c>
      <c r="H50" s="162">
        <v>260</v>
      </c>
      <c r="I50" s="120" t="s">
        <v>165</v>
      </c>
      <c r="J50" s="120" t="s">
        <v>173</v>
      </c>
    </row>
    <row r="51" spans="1:10" ht="43.5" customHeight="1">
      <c r="A51" s="160"/>
      <c r="B51" s="137"/>
      <c r="C51" s="164"/>
      <c r="D51" s="164"/>
      <c r="E51" s="162"/>
      <c r="F51" s="162"/>
      <c r="G51" s="162"/>
      <c r="H51" s="162"/>
      <c r="I51" s="120"/>
      <c r="J51" s="120"/>
    </row>
    <row r="52" spans="1:10" ht="45.75" customHeight="1">
      <c r="A52" s="160" t="s">
        <v>82</v>
      </c>
      <c r="B52" s="137" t="s">
        <v>83</v>
      </c>
      <c r="C52" s="164" t="s">
        <v>163</v>
      </c>
      <c r="D52" s="164" t="s">
        <v>164</v>
      </c>
      <c r="E52" s="162">
        <f>SUM(F52:H52)</f>
        <v>70</v>
      </c>
      <c r="F52" s="162" t="s">
        <v>85</v>
      </c>
      <c r="G52" s="162" t="s">
        <v>85</v>
      </c>
      <c r="H52" s="162">
        <v>70</v>
      </c>
      <c r="I52" s="120" t="s">
        <v>165</v>
      </c>
      <c r="J52" s="120" t="s">
        <v>173</v>
      </c>
    </row>
    <row r="53" spans="1:10" ht="45" customHeight="1">
      <c r="A53" s="160"/>
      <c r="B53" s="137"/>
      <c r="C53" s="164"/>
      <c r="D53" s="164"/>
      <c r="E53" s="162"/>
      <c r="F53" s="162"/>
      <c r="G53" s="162"/>
      <c r="H53" s="162"/>
      <c r="I53" s="120"/>
      <c r="J53" s="120"/>
    </row>
    <row r="54" spans="1:10" ht="45.75" customHeight="1">
      <c r="A54" s="160" t="s">
        <v>86</v>
      </c>
      <c r="B54" s="137" t="s">
        <v>87</v>
      </c>
      <c r="C54" s="164" t="s">
        <v>163</v>
      </c>
      <c r="D54" s="164" t="s">
        <v>164</v>
      </c>
      <c r="E54" s="162">
        <f>SUM(F54:H54)</f>
        <v>10</v>
      </c>
      <c r="F54" s="162" t="s">
        <v>85</v>
      </c>
      <c r="G54" s="162" t="s">
        <v>85</v>
      </c>
      <c r="H54" s="162">
        <v>10</v>
      </c>
      <c r="I54" s="120" t="s">
        <v>165</v>
      </c>
      <c r="J54" s="120" t="s">
        <v>173</v>
      </c>
    </row>
    <row r="55" spans="1:10" ht="45" customHeight="1">
      <c r="A55" s="160"/>
      <c r="B55" s="137"/>
      <c r="C55" s="164"/>
      <c r="D55" s="164"/>
      <c r="E55" s="162"/>
      <c r="F55" s="162"/>
      <c r="G55" s="162"/>
      <c r="H55" s="162"/>
      <c r="I55" s="120"/>
      <c r="J55" s="120"/>
    </row>
    <row r="56" spans="1:10" ht="45.75" customHeight="1">
      <c r="A56" s="160" t="s">
        <v>88</v>
      </c>
      <c r="B56" s="137" t="s">
        <v>89</v>
      </c>
      <c r="C56" s="164" t="s">
        <v>163</v>
      </c>
      <c r="D56" s="164" t="s">
        <v>164</v>
      </c>
      <c r="E56" s="162">
        <f>SUM(F56:H56)</f>
        <v>9.59</v>
      </c>
      <c r="F56" s="162" t="s">
        <v>85</v>
      </c>
      <c r="G56" s="162" t="s">
        <v>85</v>
      </c>
      <c r="H56" s="162">
        <v>9.59</v>
      </c>
      <c r="I56" s="120" t="s">
        <v>165</v>
      </c>
      <c r="J56" s="120" t="s">
        <v>173</v>
      </c>
    </row>
    <row r="57" spans="1:10" ht="47.25" customHeight="1">
      <c r="A57" s="160"/>
      <c r="B57" s="137"/>
      <c r="C57" s="164"/>
      <c r="D57" s="164"/>
      <c r="E57" s="162"/>
      <c r="F57" s="162"/>
      <c r="G57" s="162"/>
      <c r="H57" s="162"/>
      <c r="I57" s="120"/>
      <c r="J57" s="120"/>
    </row>
    <row r="58" spans="1:10" ht="12.75" customHeight="1">
      <c r="A58" s="66"/>
      <c r="B58" s="69" t="s">
        <v>195</v>
      </c>
      <c r="C58" s="11" t="s">
        <v>196</v>
      </c>
      <c r="D58" s="14"/>
      <c r="E58" s="17">
        <f>SUM(E19:E56)</f>
        <v>5219.59</v>
      </c>
      <c r="F58" s="17">
        <f>SUM(F19:F57)</f>
        <v>1780</v>
      </c>
      <c r="G58" s="17">
        <f>SUM(G19:G57)</f>
        <v>1450</v>
      </c>
      <c r="H58" s="17">
        <f>SUM(H19:H57)</f>
        <v>1989.59</v>
      </c>
      <c r="I58" s="64"/>
      <c r="J58" s="64"/>
    </row>
    <row r="59" spans="1:10" ht="15" customHeight="1">
      <c r="A59" s="70"/>
      <c r="B59" s="159" t="s">
        <v>197</v>
      </c>
      <c r="C59" s="159"/>
      <c r="D59" s="159"/>
      <c r="E59" s="159"/>
      <c r="F59" s="159"/>
      <c r="G59" s="159"/>
      <c r="H59" s="159"/>
      <c r="I59" s="159"/>
      <c r="J59" s="159"/>
    </row>
    <row r="60" spans="1:10" ht="71.25" customHeight="1">
      <c r="A60" s="160" t="s">
        <v>92</v>
      </c>
      <c r="B60" s="161" t="s">
        <v>93</v>
      </c>
      <c r="C60" s="164" t="s">
        <v>163</v>
      </c>
      <c r="D60" s="164" t="s">
        <v>164</v>
      </c>
      <c r="E60" s="173">
        <f>SUM(F60:H60)</f>
        <v>480</v>
      </c>
      <c r="F60" s="173">
        <v>160</v>
      </c>
      <c r="G60" s="173">
        <v>160</v>
      </c>
      <c r="H60" s="173">
        <v>160</v>
      </c>
      <c r="I60" s="120" t="s">
        <v>165</v>
      </c>
      <c r="J60" s="120" t="s">
        <v>198</v>
      </c>
    </row>
    <row r="61" spans="1:10" ht="33" customHeight="1">
      <c r="A61" s="160"/>
      <c r="B61" s="161"/>
      <c r="C61" s="164"/>
      <c r="D61" s="164"/>
      <c r="E61" s="173"/>
      <c r="F61" s="173"/>
      <c r="G61" s="173"/>
      <c r="H61" s="173"/>
      <c r="I61" s="120"/>
      <c r="J61" s="120"/>
    </row>
    <row r="62" spans="1:10" ht="14.25" customHeight="1">
      <c r="A62" s="166" t="s">
        <v>96</v>
      </c>
      <c r="B62" s="67" t="s">
        <v>199</v>
      </c>
      <c r="C62" s="132" t="s">
        <v>163</v>
      </c>
      <c r="D62" s="164" t="s">
        <v>164</v>
      </c>
      <c r="E62" s="173">
        <f>SUM(F62:H62)</f>
        <v>295</v>
      </c>
      <c r="F62" s="173">
        <v>135</v>
      </c>
      <c r="G62" s="173">
        <v>0</v>
      </c>
      <c r="H62" s="173">
        <v>160</v>
      </c>
      <c r="I62" s="120" t="s">
        <v>165</v>
      </c>
      <c r="J62" s="120" t="s">
        <v>200</v>
      </c>
    </row>
    <row r="63" spans="1:10" ht="37.5" customHeight="1">
      <c r="A63" s="166"/>
      <c r="B63" s="71" t="s">
        <v>201</v>
      </c>
      <c r="C63" s="132"/>
      <c r="D63" s="164"/>
      <c r="E63" s="173"/>
      <c r="F63" s="173"/>
      <c r="G63" s="173"/>
      <c r="H63" s="173"/>
      <c r="I63" s="120"/>
      <c r="J63" s="120"/>
    </row>
    <row r="64" spans="1:10" ht="20.25" customHeight="1">
      <c r="A64" s="166" t="s">
        <v>98</v>
      </c>
      <c r="B64" s="137" t="s">
        <v>99</v>
      </c>
      <c r="C64" s="132" t="s">
        <v>163</v>
      </c>
      <c r="D64" s="164" t="s">
        <v>164</v>
      </c>
      <c r="E64" s="162">
        <f>SUM(F64:H64)</f>
        <v>849.6</v>
      </c>
      <c r="F64" s="162">
        <v>135</v>
      </c>
      <c r="G64" s="162">
        <v>210.5</v>
      </c>
      <c r="H64" s="162">
        <v>504.1</v>
      </c>
      <c r="I64" s="120" t="s">
        <v>165</v>
      </c>
      <c r="J64" s="120" t="s">
        <v>202</v>
      </c>
    </row>
    <row r="65" spans="1:10" ht="30" customHeight="1">
      <c r="A65" s="166"/>
      <c r="B65" s="137"/>
      <c r="C65" s="132"/>
      <c r="D65" s="164"/>
      <c r="E65" s="162"/>
      <c r="F65" s="162"/>
      <c r="G65" s="162"/>
      <c r="H65" s="162"/>
      <c r="I65" s="120"/>
      <c r="J65" s="120"/>
    </row>
    <row r="66" spans="1:10" ht="20.25" customHeight="1">
      <c r="A66" s="160" t="s">
        <v>100</v>
      </c>
      <c r="B66" s="137" t="s">
        <v>101</v>
      </c>
      <c r="C66" s="132" t="s">
        <v>163</v>
      </c>
      <c r="D66" s="164" t="s">
        <v>164</v>
      </c>
      <c r="E66" s="162">
        <f>SUM(F66:H66)</f>
        <v>405</v>
      </c>
      <c r="F66" s="162">
        <v>135</v>
      </c>
      <c r="G66" s="162">
        <v>135</v>
      </c>
      <c r="H66" s="162">
        <v>135</v>
      </c>
      <c r="I66" s="120" t="s">
        <v>165</v>
      </c>
      <c r="J66" s="120" t="s">
        <v>203</v>
      </c>
    </row>
    <row r="67" spans="1:10" ht="33" customHeight="1">
      <c r="A67" s="160"/>
      <c r="B67" s="137"/>
      <c r="C67" s="132"/>
      <c r="D67" s="164"/>
      <c r="E67" s="162"/>
      <c r="F67" s="162"/>
      <c r="G67" s="162"/>
      <c r="H67" s="162"/>
      <c r="I67" s="120"/>
      <c r="J67" s="120"/>
    </row>
    <row r="68" spans="1:10" ht="20.25" customHeight="1">
      <c r="A68" s="160" t="s">
        <v>102</v>
      </c>
      <c r="B68" s="137" t="s">
        <v>103</v>
      </c>
      <c r="C68" s="132" t="s">
        <v>163</v>
      </c>
      <c r="D68" s="164" t="s">
        <v>164</v>
      </c>
      <c r="E68" s="162">
        <f>SUM(F68:H68)</f>
        <v>270</v>
      </c>
      <c r="F68" s="162">
        <v>135</v>
      </c>
      <c r="G68" s="162">
        <v>0</v>
      </c>
      <c r="H68" s="162">
        <v>135</v>
      </c>
      <c r="I68" s="120" t="s">
        <v>165</v>
      </c>
      <c r="J68" s="120" t="s">
        <v>204</v>
      </c>
    </row>
    <row r="69" spans="1:10" ht="29.25" customHeight="1">
      <c r="A69" s="160"/>
      <c r="B69" s="137"/>
      <c r="C69" s="132"/>
      <c r="D69" s="164"/>
      <c r="E69" s="162"/>
      <c r="F69" s="162"/>
      <c r="G69" s="162"/>
      <c r="H69" s="162"/>
      <c r="I69" s="120"/>
      <c r="J69" s="120"/>
    </row>
    <row r="70" spans="1:10" ht="54" customHeight="1">
      <c r="A70" s="13" t="s">
        <v>105</v>
      </c>
      <c r="B70" s="67" t="s">
        <v>205</v>
      </c>
      <c r="C70" s="23" t="s">
        <v>163</v>
      </c>
      <c r="D70" s="11" t="s">
        <v>164</v>
      </c>
      <c r="E70" s="15">
        <f>SUM(F70:H70)</f>
        <v>480</v>
      </c>
      <c r="F70" s="15">
        <v>160</v>
      </c>
      <c r="G70" s="15">
        <v>160</v>
      </c>
      <c r="H70" s="15">
        <v>160</v>
      </c>
      <c r="I70" s="72" t="s">
        <v>165</v>
      </c>
      <c r="J70" s="65" t="s">
        <v>206</v>
      </c>
    </row>
    <row r="71" spans="1:10" ht="18" customHeight="1">
      <c r="A71" s="160" t="s">
        <v>107</v>
      </c>
      <c r="B71" s="164" t="s">
        <v>207</v>
      </c>
      <c r="C71" s="164" t="s">
        <v>163</v>
      </c>
      <c r="D71" s="164" t="s">
        <v>164</v>
      </c>
      <c r="E71" s="162">
        <f>SUM(F71:H71)</f>
        <v>655</v>
      </c>
      <c r="F71" s="162">
        <v>160</v>
      </c>
      <c r="G71" s="162">
        <v>160</v>
      </c>
      <c r="H71" s="162">
        <v>335</v>
      </c>
      <c r="I71" s="120" t="s">
        <v>165</v>
      </c>
      <c r="J71" s="174" t="s">
        <v>208</v>
      </c>
    </row>
    <row r="72" spans="1:10" ht="30" customHeight="1">
      <c r="A72" s="160"/>
      <c r="B72" s="164"/>
      <c r="C72" s="164"/>
      <c r="D72" s="164"/>
      <c r="E72" s="162"/>
      <c r="F72" s="162"/>
      <c r="G72" s="162"/>
      <c r="H72" s="162"/>
      <c r="I72" s="120"/>
      <c r="J72" s="120"/>
    </row>
    <row r="73" spans="1:10" ht="16.5" customHeight="1">
      <c r="A73" s="160"/>
      <c r="B73" s="164"/>
      <c r="C73" s="164"/>
      <c r="D73" s="164"/>
      <c r="E73" s="162"/>
      <c r="F73" s="162"/>
      <c r="G73" s="162"/>
      <c r="H73" s="162"/>
      <c r="I73" s="120"/>
      <c r="J73" s="175"/>
    </row>
    <row r="74" spans="1:10" ht="20.25" customHeight="1">
      <c r="A74" s="160" t="s">
        <v>109</v>
      </c>
      <c r="B74" s="161" t="s">
        <v>110</v>
      </c>
      <c r="C74" s="164" t="s">
        <v>163</v>
      </c>
      <c r="D74" s="164" t="s">
        <v>164</v>
      </c>
      <c r="E74" s="162">
        <f>SUM(F74:H74)</f>
        <v>405</v>
      </c>
      <c r="F74" s="162">
        <v>135</v>
      </c>
      <c r="G74" s="162">
        <v>135</v>
      </c>
      <c r="H74" s="162">
        <v>135</v>
      </c>
      <c r="I74" s="176" t="s">
        <v>165</v>
      </c>
      <c r="J74" s="100" t="s">
        <v>209</v>
      </c>
    </row>
    <row r="75" spans="1:10" ht="30" customHeight="1">
      <c r="A75" s="160"/>
      <c r="B75" s="161"/>
      <c r="C75" s="164"/>
      <c r="D75" s="164"/>
      <c r="E75" s="162"/>
      <c r="F75" s="162"/>
      <c r="G75" s="162"/>
      <c r="H75" s="162"/>
      <c r="I75" s="176"/>
      <c r="J75" s="101" t="s">
        <v>210</v>
      </c>
    </row>
    <row r="76" spans="1:10" ht="51" customHeight="1">
      <c r="A76" s="13" t="s">
        <v>111</v>
      </c>
      <c r="B76" s="23" t="s">
        <v>112</v>
      </c>
      <c r="C76" s="23" t="s">
        <v>163</v>
      </c>
      <c r="D76" s="11" t="s">
        <v>164</v>
      </c>
      <c r="E76" s="15">
        <f>SUM(F76:H76)</f>
        <v>404.98</v>
      </c>
      <c r="F76" s="15">
        <v>135</v>
      </c>
      <c r="G76" s="15">
        <v>135</v>
      </c>
      <c r="H76" s="15">
        <v>134.98</v>
      </c>
      <c r="I76" s="64" t="s">
        <v>165</v>
      </c>
      <c r="J76" s="103" t="s">
        <v>211</v>
      </c>
    </row>
    <row r="77" spans="1:10" ht="50.25" customHeight="1">
      <c r="A77" s="13" t="s">
        <v>113</v>
      </c>
      <c r="B77" s="14" t="s">
        <v>114</v>
      </c>
      <c r="C77" s="23" t="s">
        <v>163</v>
      </c>
      <c r="D77" s="11" t="s">
        <v>164</v>
      </c>
      <c r="E77" s="15">
        <f>SUM(F77:H77)</f>
        <v>1419.5</v>
      </c>
      <c r="F77" s="15">
        <v>300</v>
      </c>
      <c r="G77" s="15">
        <v>553.3</v>
      </c>
      <c r="H77" s="15">
        <v>566.2</v>
      </c>
      <c r="I77" s="64" t="s">
        <v>165</v>
      </c>
      <c r="J77" s="64" t="s">
        <v>212</v>
      </c>
    </row>
    <row r="78" spans="1:10" ht="20.25" customHeight="1">
      <c r="A78" s="13"/>
      <c r="B78" s="16" t="s">
        <v>213</v>
      </c>
      <c r="C78" s="11"/>
      <c r="D78" s="14"/>
      <c r="E78" s="17">
        <f>SUM(E60:E77)</f>
        <v>5664.08</v>
      </c>
      <c r="F78" s="17">
        <f>SUM(F60:F77)</f>
        <v>1590</v>
      </c>
      <c r="G78" s="17">
        <f>SUM(G60:G77)</f>
        <v>1648.8</v>
      </c>
      <c r="H78" s="17">
        <f>SUM(H60:H77)</f>
        <v>2425.2799999999997</v>
      </c>
      <c r="I78" s="14"/>
      <c r="J78" s="14"/>
    </row>
    <row r="79" spans="1:10" ht="15.75" customHeight="1">
      <c r="A79" s="66"/>
      <c r="B79" s="165" t="s">
        <v>214</v>
      </c>
      <c r="C79" s="165"/>
      <c r="D79" s="165"/>
      <c r="E79" s="165"/>
      <c r="F79" s="165"/>
      <c r="G79" s="165"/>
      <c r="H79" s="165"/>
      <c r="I79" s="165"/>
      <c r="J79" s="165"/>
    </row>
    <row r="80" spans="1:10" ht="43.5" customHeight="1">
      <c r="A80" s="166" t="s">
        <v>215</v>
      </c>
      <c r="B80" s="20" t="s">
        <v>216</v>
      </c>
      <c r="C80" s="164" t="s">
        <v>163</v>
      </c>
      <c r="D80" s="164" t="s">
        <v>164</v>
      </c>
      <c r="E80" s="162">
        <f>SUM(F80:H80)</f>
        <v>2700</v>
      </c>
      <c r="F80" s="162">
        <v>900</v>
      </c>
      <c r="G80" s="162">
        <v>900</v>
      </c>
      <c r="H80" s="162">
        <v>900</v>
      </c>
      <c r="I80" s="120" t="s">
        <v>165</v>
      </c>
      <c r="J80" s="120" t="s">
        <v>217</v>
      </c>
    </row>
    <row r="81" spans="1:10" ht="42" customHeight="1">
      <c r="A81" s="166"/>
      <c r="B81" s="24" t="s">
        <v>218</v>
      </c>
      <c r="C81" s="164"/>
      <c r="D81" s="164"/>
      <c r="E81" s="162"/>
      <c r="F81" s="162"/>
      <c r="G81" s="162"/>
      <c r="H81" s="162"/>
      <c r="I81" s="120"/>
      <c r="J81" s="120"/>
    </row>
    <row r="82" spans="1:10" ht="29.25" customHeight="1">
      <c r="A82" s="160" t="s">
        <v>121</v>
      </c>
      <c r="B82" s="169" t="s">
        <v>219</v>
      </c>
      <c r="C82" s="164" t="s">
        <v>163</v>
      </c>
      <c r="D82" s="164" t="s">
        <v>164</v>
      </c>
      <c r="E82" s="162">
        <f>SUM(F82:H82)</f>
        <v>350</v>
      </c>
      <c r="F82" s="162">
        <v>100</v>
      </c>
      <c r="G82" s="162">
        <v>100</v>
      </c>
      <c r="H82" s="162">
        <v>150</v>
      </c>
      <c r="I82" s="120" t="s">
        <v>165</v>
      </c>
      <c r="J82" s="120" t="s">
        <v>220</v>
      </c>
    </row>
    <row r="83" spans="1:10" ht="21" customHeight="1">
      <c r="A83" s="160"/>
      <c r="B83" s="169"/>
      <c r="C83" s="164"/>
      <c r="D83" s="164"/>
      <c r="E83" s="162"/>
      <c r="F83" s="162"/>
      <c r="G83" s="162"/>
      <c r="H83" s="162"/>
      <c r="I83" s="120"/>
      <c r="J83" s="120"/>
    </row>
    <row r="84" spans="1:10" ht="16.5" customHeight="1">
      <c r="A84" s="66"/>
      <c r="B84" s="12" t="s">
        <v>221</v>
      </c>
      <c r="C84" s="14"/>
      <c r="D84" s="14"/>
      <c r="E84" s="17">
        <f>SUM(E80:E83)</f>
        <v>3050</v>
      </c>
      <c r="F84" s="122">
        <f>SUM(F80:F83)</f>
        <v>1000</v>
      </c>
      <c r="G84" s="122">
        <f>SUM(G80:G83)</f>
        <v>1000</v>
      </c>
      <c r="H84" s="122">
        <f>SUM(H80:H83)</f>
        <v>1050</v>
      </c>
      <c r="I84" s="14"/>
      <c r="J84" s="14"/>
    </row>
    <row r="85" spans="1:10" ht="15" customHeight="1">
      <c r="A85" s="66"/>
      <c r="B85" s="159" t="s">
        <v>222</v>
      </c>
      <c r="C85" s="159"/>
      <c r="D85" s="159"/>
      <c r="E85" s="159"/>
      <c r="F85" s="159"/>
      <c r="G85" s="159"/>
      <c r="H85" s="159"/>
      <c r="I85" s="159"/>
      <c r="J85" s="159"/>
    </row>
    <row r="86" spans="1:10" ht="30" customHeight="1">
      <c r="A86" s="160" t="s">
        <v>126</v>
      </c>
      <c r="B86" s="137" t="s">
        <v>127</v>
      </c>
      <c r="C86" s="164" t="s">
        <v>163</v>
      </c>
      <c r="D86" s="164" t="s">
        <v>164</v>
      </c>
      <c r="E86" s="162">
        <f>SUM(F86:H86)</f>
        <v>1200</v>
      </c>
      <c r="F86" s="162">
        <v>400</v>
      </c>
      <c r="G86" s="162">
        <v>400</v>
      </c>
      <c r="H86" s="162">
        <v>400</v>
      </c>
      <c r="I86" s="120" t="s">
        <v>165</v>
      </c>
      <c r="J86" s="120" t="s">
        <v>223</v>
      </c>
    </row>
    <row r="87" spans="1:10" ht="15.75" customHeight="1">
      <c r="A87" s="160"/>
      <c r="B87" s="137"/>
      <c r="C87" s="164"/>
      <c r="D87" s="164"/>
      <c r="E87" s="162"/>
      <c r="F87" s="162"/>
      <c r="G87" s="162"/>
      <c r="H87" s="162"/>
      <c r="I87" s="120"/>
      <c r="J87" s="120"/>
    </row>
    <row r="88" spans="1:10" ht="16.5" customHeight="1">
      <c r="A88" s="160"/>
      <c r="B88" s="137"/>
      <c r="C88" s="164"/>
      <c r="D88" s="164"/>
      <c r="E88" s="162"/>
      <c r="F88" s="162"/>
      <c r="G88" s="162"/>
      <c r="H88" s="162"/>
      <c r="I88" s="120"/>
      <c r="J88" s="120"/>
    </row>
    <row r="89" spans="1:10" ht="20.25" customHeight="1">
      <c r="A89" s="160" t="s">
        <v>128</v>
      </c>
      <c r="B89" s="161" t="s">
        <v>129</v>
      </c>
      <c r="C89" s="164" t="s">
        <v>163</v>
      </c>
      <c r="D89" s="164" t="s">
        <v>164</v>
      </c>
      <c r="E89" s="162">
        <f>SUM(F89:H89)</f>
        <v>2099.98</v>
      </c>
      <c r="F89" s="162">
        <v>700</v>
      </c>
      <c r="G89" s="162">
        <v>700</v>
      </c>
      <c r="H89" s="162">
        <v>699.98</v>
      </c>
      <c r="I89" s="120" t="s">
        <v>165</v>
      </c>
      <c r="J89" s="120" t="s">
        <v>224</v>
      </c>
    </row>
    <row r="90" spans="1:10" ht="32.25" customHeight="1">
      <c r="A90" s="160"/>
      <c r="B90" s="161"/>
      <c r="C90" s="164"/>
      <c r="D90" s="164"/>
      <c r="E90" s="162"/>
      <c r="F90" s="162"/>
      <c r="G90" s="162"/>
      <c r="H90" s="162"/>
      <c r="I90" s="120"/>
      <c r="J90" s="120"/>
    </row>
    <row r="91" spans="1:10" ht="24.75" customHeight="1">
      <c r="A91" s="66"/>
      <c r="B91" s="12" t="s">
        <v>225</v>
      </c>
      <c r="C91" s="14"/>
      <c r="D91" s="14"/>
      <c r="E91" s="17">
        <f>SUM(E86:E90)</f>
        <v>3299.98</v>
      </c>
      <c r="F91" s="17">
        <f>SUM(F86:F90)</f>
        <v>1100</v>
      </c>
      <c r="G91" s="17">
        <f>SUM(G86:G90)</f>
        <v>1100</v>
      </c>
      <c r="H91" s="17">
        <f>SUM(H86:H90)</f>
        <v>1099.98</v>
      </c>
      <c r="I91" s="14"/>
      <c r="J91" s="14"/>
    </row>
    <row r="92" spans="1:10" ht="12.75" customHeight="1">
      <c r="A92" s="66"/>
      <c r="B92" s="159" t="s">
        <v>226</v>
      </c>
      <c r="C92" s="159"/>
      <c r="D92" s="159"/>
      <c r="E92" s="159"/>
      <c r="F92" s="159"/>
      <c r="G92" s="159"/>
      <c r="H92" s="159"/>
      <c r="I92" s="159"/>
      <c r="J92" s="159"/>
    </row>
    <row r="93" spans="1:10" ht="33" customHeight="1">
      <c r="A93" s="160" t="s">
        <v>134</v>
      </c>
      <c r="B93" s="161" t="s">
        <v>135</v>
      </c>
      <c r="C93" s="164" t="s">
        <v>163</v>
      </c>
      <c r="D93" s="164" t="s">
        <v>164</v>
      </c>
      <c r="E93" s="162">
        <f>SUM(F93:H94)</f>
        <v>859.2</v>
      </c>
      <c r="F93" s="162">
        <v>200</v>
      </c>
      <c r="G93" s="162">
        <v>336.7</v>
      </c>
      <c r="H93" s="162">
        <v>322.5</v>
      </c>
      <c r="I93" s="120" t="s">
        <v>165</v>
      </c>
      <c r="J93" s="120" t="s">
        <v>227</v>
      </c>
    </row>
    <row r="94" spans="1:10" ht="32.25" customHeight="1">
      <c r="A94" s="160"/>
      <c r="B94" s="161"/>
      <c r="C94" s="164"/>
      <c r="D94" s="164"/>
      <c r="E94" s="162"/>
      <c r="F94" s="162"/>
      <c r="G94" s="162"/>
      <c r="H94" s="162"/>
      <c r="I94" s="120"/>
      <c r="J94" s="120"/>
    </row>
    <row r="95" spans="1:10" ht="20.25" customHeight="1">
      <c r="A95" s="160" t="s">
        <v>137</v>
      </c>
      <c r="B95" s="161" t="s">
        <v>228</v>
      </c>
      <c r="C95" s="164" t="s">
        <v>163</v>
      </c>
      <c r="D95" s="164" t="s">
        <v>164</v>
      </c>
      <c r="E95" s="162">
        <f>SUM(F95:H96)</f>
        <v>2363.9</v>
      </c>
      <c r="F95" s="162">
        <v>485</v>
      </c>
      <c r="G95" s="162">
        <v>533</v>
      </c>
      <c r="H95" s="162">
        <v>1345.9</v>
      </c>
      <c r="I95" s="120" t="s">
        <v>165</v>
      </c>
      <c r="J95" s="120" t="s">
        <v>229</v>
      </c>
    </row>
    <row r="96" spans="1:10" ht="30.75" customHeight="1">
      <c r="A96" s="160"/>
      <c r="B96" s="161"/>
      <c r="C96" s="164"/>
      <c r="D96" s="164"/>
      <c r="E96" s="162"/>
      <c r="F96" s="162"/>
      <c r="G96" s="162"/>
      <c r="H96" s="162"/>
      <c r="I96" s="120"/>
      <c r="J96" s="120"/>
    </row>
    <row r="97" spans="1:10" ht="33" customHeight="1">
      <c r="A97" s="160" t="s">
        <v>141</v>
      </c>
      <c r="B97" s="161" t="s">
        <v>142</v>
      </c>
      <c r="C97" s="164" t="s">
        <v>163</v>
      </c>
      <c r="D97" s="164">
        <v>2011</v>
      </c>
      <c r="E97" s="162">
        <f>SUM(F97:H97)</f>
        <v>1609.5</v>
      </c>
      <c r="F97" s="162">
        <v>1609.5</v>
      </c>
      <c r="G97" s="162" t="s">
        <v>85</v>
      </c>
      <c r="H97" s="162" t="s">
        <v>85</v>
      </c>
      <c r="I97" s="120" t="s">
        <v>165</v>
      </c>
      <c r="J97" s="120" t="s">
        <v>230</v>
      </c>
    </row>
    <row r="98" spans="1:10" ht="30.75" customHeight="1">
      <c r="A98" s="160"/>
      <c r="B98" s="161"/>
      <c r="C98" s="131"/>
      <c r="D98" s="164"/>
      <c r="E98" s="162"/>
      <c r="F98" s="139"/>
      <c r="G98" s="139"/>
      <c r="H98" s="162"/>
      <c r="I98" s="175"/>
      <c r="J98" s="175"/>
    </row>
    <row r="99" spans="1:10" ht="60.75" customHeight="1">
      <c r="A99" s="13" t="s">
        <v>233</v>
      </c>
      <c r="B99" s="87" t="s">
        <v>234</v>
      </c>
      <c r="C99" s="99" t="s">
        <v>163</v>
      </c>
      <c r="D99" s="51">
        <v>2013</v>
      </c>
      <c r="E99" s="123">
        <f>SUM(F99:H99)</f>
        <v>234.72</v>
      </c>
      <c r="F99" s="124" t="s">
        <v>85</v>
      </c>
      <c r="G99" s="124" t="s">
        <v>85</v>
      </c>
      <c r="H99" s="125">
        <v>234.72</v>
      </c>
      <c r="I99" s="102" t="s">
        <v>165</v>
      </c>
      <c r="J99" s="102" t="s">
        <v>235</v>
      </c>
    </row>
    <row r="100" spans="1:10" ht="15">
      <c r="A100" s="66"/>
      <c r="B100" s="96" t="s">
        <v>231</v>
      </c>
      <c r="C100" s="99"/>
      <c r="D100" s="97"/>
      <c r="E100" s="126">
        <f>SUM(E93:E99)</f>
        <v>5067.320000000001</v>
      </c>
      <c r="F100" s="127"/>
      <c r="G100" s="127"/>
      <c r="H100" s="141">
        <f>SUM(H93:H99)</f>
        <v>1903.1200000000001</v>
      </c>
      <c r="I100" s="102"/>
      <c r="J100" s="102"/>
    </row>
    <row r="101" spans="1:13" ht="15">
      <c r="A101" s="13"/>
      <c r="B101" s="12" t="s">
        <v>144</v>
      </c>
      <c r="C101" s="98"/>
      <c r="D101" s="11"/>
      <c r="E101" s="59">
        <f>SUM(E100,E91,E84,E78,E58,E17,)</f>
        <v>23200.97</v>
      </c>
      <c r="F101" s="142">
        <v>8034.5</v>
      </c>
      <c r="G101" s="143">
        <v>6338.5</v>
      </c>
      <c r="H101" s="144">
        <f>SUM(H100,H91,H84,H78,H58,H17)</f>
        <v>8827.97</v>
      </c>
      <c r="I101" s="45"/>
      <c r="J101" s="27"/>
      <c r="M101" s="109">
        <f>SUM(F101:H101)</f>
        <v>23200.97</v>
      </c>
    </row>
  </sheetData>
  <sheetProtection selectLockedCells="1" selectUnlockedCells="1"/>
  <mergeCells count="353">
    <mergeCell ref="I97:I98"/>
    <mergeCell ref="J97:J98"/>
    <mergeCell ref="I95:I96"/>
    <mergeCell ref="J95:J96"/>
    <mergeCell ref="A97:A98"/>
    <mergeCell ref="B97:B98"/>
    <mergeCell ref="C97:C98"/>
    <mergeCell ref="D97:D98"/>
    <mergeCell ref="E97:E98"/>
    <mergeCell ref="F97:F98"/>
    <mergeCell ref="G97:G98"/>
    <mergeCell ref="H97:H98"/>
    <mergeCell ref="I93:I94"/>
    <mergeCell ref="J93:J94"/>
    <mergeCell ref="A95:A96"/>
    <mergeCell ref="B95:B96"/>
    <mergeCell ref="C95:C96"/>
    <mergeCell ref="D95:D96"/>
    <mergeCell ref="E95:E96"/>
    <mergeCell ref="F95:F96"/>
    <mergeCell ref="G95:G96"/>
    <mergeCell ref="H95:H96"/>
    <mergeCell ref="E93:E94"/>
    <mergeCell ref="F93:F94"/>
    <mergeCell ref="G93:G94"/>
    <mergeCell ref="H93:H94"/>
    <mergeCell ref="A93:A94"/>
    <mergeCell ref="B93:B94"/>
    <mergeCell ref="C93:C94"/>
    <mergeCell ref="D93:D94"/>
    <mergeCell ref="H89:H90"/>
    <mergeCell ref="I89:I90"/>
    <mergeCell ref="J89:J90"/>
    <mergeCell ref="B92:J92"/>
    <mergeCell ref="H86:H88"/>
    <mergeCell ref="I86:I88"/>
    <mergeCell ref="J86:J88"/>
    <mergeCell ref="A89:A90"/>
    <mergeCell ref="B89:B90"/>
    <mergeCell ref="C89:C90"/>
    <mergeCell ref="D89:D90"/>
    <mergeCell ref="E89:E90"/>
    <mergeCell ref="F89:F90"/>
    <mergeCell ref="G89:G90"/>
    <mergeCell ref="I82:I83"/>
    <mergeCell ref="J82:J83"/>
    <mergeCell ref="B85:J85"/>
    <mergeCell ref="A86:A88"/>
    <mergeCell ref="B86:B88"/>
    <mergeCell ref="C86:C88"/>
    <mergeCell ref="D86:D88"/>
    <mergeCell ref="E86:E88"/>
    <mergeCell ref="F86:F88"/>
    <mergeCell ref="G86:G88"/>
    <mergeCell ref="E82:E83"/>
    <mergeCell ref="F82:F83"/>
    <mergeCell ref="G82:G83"/>
    <mergeCell ref="H82:H83"/>
    <mergeCell ref="A82:A83"/>
    <mergeCell ref="B82:B83"/>
    <mergeCell ref="C82:C83"/>
    <mergeCell ref="D82:D83"/>
    <mergeCell ref="B79:J79"/>
    <mergeCell ref="A80:A81"/>
    <mergeCell ref="C80:C81"/>
    <mergeCell ref="D80:D81"/>
    <mergeCell ref="E80:E81"/>
    <mergeCell ref="F80:F81"/>
    <mergeCell ref="G80:G81"/>
    <mergeCell ref="H80:H81"/>
    <mergeCell ref="I80:I81"/>
    <mergeCell ref="J80:J81"/>
    <mergeCell ref="J71:J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68:J69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J66:J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2:J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I60:I61"/>
    <mergeCell ref="J60:J61"/>
    <mergeCell ref="A62:A63"/>
    <mergeCell ref="C62:C63"/>
    <mergeCell ref="D62:D63"/>
    <mergeCell ref="E62:E63"/>
    <mergeCell ref="F62:F63"/>
    <mergeCell ref="G62:G63"/>
    <mergeCell ref="H62:H63"/>
    <mergeCell ref="I62:I63"/>
    <mergeCell ref="J56:J57"/>
    <mergeCell ref="B59:J59"/>
    <mergeCell ref="A60:A61"/>
    <mergeCell ref="B60:B61"/>
    <mergeCell ref="C60:C61"/>
    <mergeCell ref="D60:D61"/>
    <mergeCell ref="E60:E61"/>
    <mergeCell ref="F60:F61"/>
    <mergeCell ref="G60:G61"/>
    <mergeCell ref="H60:H61"/>
    <mergeCell ref="J54:J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4:J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2:J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37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35:J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2:J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I23:I25"/>
    <mergeCell ref="J23:J25"/>
    <mergeCell ref="A26:A27"/>
    <mergeCell ref="C26:C27"/>
    <mergeCell ref="D26:D27"/>
    <mergeCell ref="E26:E27"/>
    <mergeCell ref="F26:F27"/>
    <mergeCell ref="G26:G27"/>
    <mergeCell ref="H26:H27"/>
    <mergeCell ref="I26:I27"/>
    <mergeCell ref="I21:I22"/>
    <mergeCell ref="J21:J22"/>
    <mergeCell ref="A23:A25"/>
    <mergeCell ref="B23:B25"/>
    <mergeCell ref="C23:C25"/>
    <mergeCell ref="D23:D25"/>
    <mergeCell ref="E23:E25"/>
    <mergeCell ref="F23:F25"/>
    <mergeCell ref="G23:G25"/>
    <mergeCell ref="H23:H25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J14:J15"/>
    <mergeCell ref="B18:J18"/>
    <mergeCell ref="A19:A20"/>
    <mergeCell ref="B19:B20"/>
    <mergeCell ref="C19:C20"/>
    <mergeCell ref="D19:D20"/>
    <mergeCell ref="E19:E20"/>
    <mergeCell ref="F19:F20"/>
    <mergeCell ref="G19:G20"/>
    <mergeCell ref="H19:H20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11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6:J6"/>
    <mergeCell ref="B8:B9"/>
    <mergeCell ref="C8:C9"/>
    <mergeCell ref="D8:D9"/>
    <mergeCell ref="F8:H8"/>
    <mergeCell ref="I8:I9"/>
    <mergeCell ref="J8:J9"/>
    <mergeCell ref="G1:J1"/>
    <mergeCell ref="G2:J2"/>
    <mergeCell ref="A4:J4"/>
    <mergeCell ref="A5:J5"/>
  </mergeCells>
  <printOptions/>
  <pageMargins left="0.5902777777777778" right="0.5902777777777778" top="0.7875" bottom="0.5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2013-12-16T14:36:13Z</cp:lastPrinted>
  <dcterms:created xsi:type="dcterms:W3CDTF">2013-02-05T06:57:04Z</dcterms:created>
  <dcterms:modified xsi:type="dcterms:W3CDTF">2013-12-19T07:38:21Z</dcterms:modified>
  <cp:category/>
  <cp:version/>
  <cp:contentType/>
  <cp:contentStatus/>
</cp:coreProperties>
</file>